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4640" windowHeight="7935"/>
  </bookViews>
  <sheets>
    <sheet name="zał.2" sheetId="6" r:id="rId1"/>
  </sheets>
  <calcPr calcId="125725"/>
  <fileRecoveryPr repairLoad="1"/>
</workbook>
</file>

<file path=xl/calcChain.xml><?xml version="1.0" encoding="utf-8"?>
<calcChain xmlns="http://schemas.openxmlformats.org/spreadsheetml/2006/main">
  <c r="J88" i="6"/>
  <c r="I88" s="1"/>
  <c r="H88"/>
  <c r="G88" s="1"/>
  <c r="F88"/>
  <c r="E88" l="1"/>
  <c r="D88" s="1"/>
  <c r="E87"/>
  <c r="E86"/>
  <c r="E85"/>
  <c r="E84"/>
  <c r="E83"/>
  <c r="E82"/>
  <c r="E81"/>
  <c r="E80"/>
  <c r="J79"/>
  <c r="I79"/>
  <c r="H79"/>
  <c r="G79"/>
  <c r="F79"/>
  <c r="E79"/>
  <c r="D79"/>
  <c r="E78"/>
  <c r="E77"/>
  <c r="E76"/>
  <c r="J74"/>
  <c r="I74"/>
  <c r="H74"/>
  <c r="G74"/>
  <c r="F74"/>
  <c r="E74" s="1"/>
  <c r="D74"/>
  <c r="E73"/>
  <c r="E72"/>
  <c r="J70"/>
  <c r="I70"/>
  <c r="H70"/>
  <c r="G70"/>
  <c r="F70"/>
  <c r="E70" s="1"/>
  <c r="D70"/>
  <c r="E69"/>
  <c r="E68"/>
  <c r="J66"/>
  <c r="I66"/>
  <c r="H66"/>
  <c r="G66"/>
  <c r="F66"/>
  <c r="E66" l="1"/>
  <c r="D66"/>
  <c r="E65"/>
  <c r="E64"/>
  <c r="J63"/>
  <c r="I63"/>
  <c r="H63"/>
  <c r="G63"/>
  <c r="F63"/>
  <c r="E63"/>
  <c r="D63"/>
  <c r="E62"/>
  <c r="E61"/>
  <c r="E60"/>
  <c r="E59"/>
  <c r="E58"/>
  <c r="E57"/>
  <c r="E56"/>
  <c r="E55"/>
  <c r="E54"/>
  <c r="E53"/>
  <c r="J51"/>
  <c r="I51"/>
  <c r="H51"/>
  <c r="G51"/>
  <c r="F51"/>
  <c r="E51"/>
  <c r="D51"/>
  <c r="E50"/>
  <c r="E49"/>
  <c r="E48"/>
  <c r="I47"/>
  <c r="H47"/>
  <c r="G47"/>
  <c r="F47"/>
  <c r="E47"/>
  <c r="D47"/>
  <c r="E46"/>
  <c r="E45"/>
  <c r="E44"/>
  <c r="F43"/>
  <c r="E43" l="1"/>
  <c r="D43"/>
  <c r="E42"/>
  <c r="E41"/>
  <c r="E40"/>
  <c r="E39"/>
  <c r="E38"/>
  <c r="E37"/>
  <c r="E36"/>
  <c r="E35"/>
  <c r="J33"/>
  <c r="I33"/>
  <c r="H33"/>
  <c r="G33"/>
  <c r="F33"/>
  <c r="E33" s="1"/>
  <c r="D33"/>
  <c r="E32"/>
  <c r="E31"/>
  <c r="J29"/>
  <c r="I29"/>
  <c r="H29"/>
  <c r="G29"/>
  <c r="F29"/>
  <c r="E29"/>
  <c r="D29"/>
  <c r="E28"/>
  <c r="E27"/>
  <c r="E26"/>
  <c r="E25"/>
  <c r="E24"/>
  <c r="E23"/>
  <c r="E22"/>
  <c r="J20"/>
  <c r="I20"/>
  <c r="H20"/>
  <c r="G20"/>
  <c r="F20"/>
  <c r="E20"/>
  <c r="D20"/>
  <c r="E19"/>
  <c r="E18"/>
  <c r="E17"/>
  <c r="E16"/>
  <c r="E15"/>
  <c r="E14"/>
  <c r="J12"/>
  <c r="I12"/>
  <c r="H12"/>
  <c r="G12"/>
  <c r="F12"/>
  <c r="E12" s="1"/>
  <c r="D12"/>
</calcChain>
</file>

<file path=xl/sharedStrings.xml><?xml version="1.0" encoding="utf-8"?>
<sst xmlns="http://schemas.openxmlformats.org/spreadsheetml/2006/main" count="49" uniqueCount="26">
  <si>
    <t xml:space="preserve"> </t>
  </si>
  <si>
    <t>Dział</t>
  </si>
  <si>
    <t>Rozdział</t>
  </si>
  <si>
    <t>§</t>
  </si>
  <si>
    <t>PO ZMIANACH</t>
  </si>
  <si>
    <t>010</t>
  </si>
  <si>
    <t>OGÓŁEM</t>
  </si>
  <si>
    <t>strona:2</t>
  </si>
  <si>
    <t>w tym:</t>
  </si>
  <si>
    <t>z tego:</t>
  </si>
  <si>
    <t>Załącznik Nr 2</t>
  </si>
  <si>
    <t>Dochody i wydatki związane z realizacją zadań z zakresu administracji rządowej i innych zadań zleconych odrębnymi ustawami  na 2014 rok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</si>
  <si>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</si>
  <si>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</si>
  <si>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</si>
  <si>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</si>
  <si>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</si>
  <si>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</si>
  <si>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</si>
  <si>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</si>
  <si>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</si>
  <si>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strona:3</t>
  </si>
  <si>
    <t>do Zarządzenia Nr 64/2014</t>
  </si>
  <si>
    <t>Wójta Gminy Sicienko</t>
  </si>
  <si>
    <t>z dnia  28 sierpnia  2014 roku</t>
  </si>
  <si>
    <t>zmieniającego uchwałę w sprawie uchwalenia budżetu gminy na 2014 rok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</si>
</sst>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</xf>
    <xf numFmtId="0" fontId="2" fillId="0" borderId="0"/>
    <xf numFmtId="0" fontId="3" fillId="0" borderId="0"/>
    <xf numFmtId="0" fontId="6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</cellStyleXfs>
  <cellXfs count="45">
    <xf numFmtId="0" fontId="0" fillId="0" borderId="0" xfId="0"/>
    <xf numFmtId="0" fontId="2" fillId="0" borderId="0" xfId="2" applyAlignment="1">
      <alignment vertical="center"/>
    </xf>
    <xf numFmtId="43" fontId="4" fillId="0" borderId="0" xfId="3" applyFont="1"/>
    <xf numFmtId="0" fontId="3" fillId="0" borderId="0" xfId="4"/>
    <xf numFmtId="43" fontId="4" fillId="0" borderId="0" xfId="12" applyFont="1"/>
    <xf numFmtId="0" fontId="3" fillId="0" borderId="0" xfId="4" applyAlignment="1">
      <alignment vertical="center"/>
    </xf>
    <xf numFmtId="43" fontId="0" fillId="0" borderId="0" xfId="3" applyFont="1"/>
    <xf numFmtId="0" fontId="2" fillId="0" borderId="0" xfId="31" applyAlignment="1">
      <alignment vertical="center"/>
    </xf>
    <xf numFmtId="0" fontId="2" fillId="0" borderId="0" xfId="31"/>
    <xf numFmtId="0" fontId="7" fillId="2" borderId="0" xfId="4" applyFont="1" applyFill="1" applyAlignment="1">
      <alignment vertical="center" wrapText="1"/>
    </xf>
    <xf numFmtId="0" fontId="2" fillId="0" borderId="0" xfId="31" applyAlignment="1">
      <alignment horizontal="center" vertical="center"/>
    </xf>
    <xf numFmtId="0" fontId="9" fillId="3" borderId="1" xfId="4" applyFont="1" applyFill="1" applyBorder="1" applyAlignment="1">
      <alignment horizontal="center" vertical="center" wrapText="1"/>
    </xf>
    <xf numFmtId="0" fontId="9" fillId="0" borderId="1" xfId="4" quotePrefix="1" applyFont="1" applyBorder="1" applyAlignment="1">
      <alignment horizontal="right" vertical="center"/>
    </xf>
    <xf numFmtId="0" fontId="9" fillId="0" borderId="1" xfId="4" applyFont="1" applyBorder="1" applyAlignment="1">
      <alignment vertical="center"/>
    </xf>
    <xf numFmtId="164" fontId="9" fillId="0" borderId="1" xfId="4" applyNumberFormat="1" applyFont="1" applyBorder="1" applyAlignment="1">
      <alignment vertical="center"/>
    </xf>
    <xf numFmtId="0" fontId="3" fillId="0" borderId="1" xfId="4" applyBorder="1" applyAlignment="1">
      <alignment vertical="center"/>
    </xf>
    <xf numFmtId="164" fontId="3" fillId="0" borderId="1" xfId="4" applyNumberFormat="1" applyBorder="1" applyAlignment="1">
      <alignment vertical="center"/>
    </xf>
    <xf numFmtId="164" fontId="3" fillId="0" borderId="1" xfId="4" applyNumberFormat="1" applyFont="1" applyBorder="1" applyAlignment="1">
      <alignment vertical="center"/>
    </xf>
    <xf numFmtId="0" fontId="9" fillId="0" borderId="4" xfId="4" applyFont="1" applyBorder="1" applyAlignment="1">
      <alignment vertical="center"/>
    </xf>
    <xf numFmtId="0" fontId="9" fillId="0" borderId="5" xfId="4" applyFont="1" applyBorder="1" applyAlignment="1">
      <alignment vertical="center"/>
    </xf>
    <xf numFmtId="164" fontId="9" fillId="0" borderId="5" xfId="4" applyNumberFormat="1" applyFont="1" applyBorder="1" applyAlignment="1">
      <alignment vertical="center"/>
    </xf>
    <xf numFmtId="0" fontId="3" fillId="0" borderId="3" xfId="4" applyBorder="1" applyAlignment="1">
      <alignment vertical="center"/>
    </xf>
    <xf numFmtId="164" fontId="3" fillId="0" borderId="3" xfId="4" applyNumberFormat="1" applyBorder="1" applyAlignment="1">
      <alignment vertical="center"/>
    </xf>
    <xf numFmtId="164" fontId="3" fillId="2" borderId="1" xfId="4" applyNumberFormat="1" applyFill="1" applyBorder="1" applyAlignment="1">
      <alignment vertical="center"/>
    </xf>
    <xf numFmtId="0" fontId="8" fillId="0" borderId="1" xfId="4" applyFont="1" applyBorder="1" applyAlignment="1">
      <alignment vertical="center"/>
    </xf>
    <xf numFmtId="0" fontId="3" fillId="0" borderId="2" xfId="4" applyBorder="1" applyAlignment="1">
      <alignment vertical="center"/>
    </xf>
    <xf numFmtId="164" fontId="3" fillId="0" borderId="2" xfId="4" applyNumberFormat="1" applyBorder="1" applyAlignment="1">
      <alignment vertical="center"/>
    </xf>
    <xf numFmtId="0" fontId="3" fillId="2" borderId="1" xfId="4" applyFill="1" applyBorder="1" applyAlignment="1">
      <alignment vertical="center"/>
    </xf>
    <xf numFmtId="164" fontId="9" fillId="2" borderId="1" xfId="4" applyNumberFormat="1" applyFont="1" applyFill="1" applyBorder="1" applyAlignment="1">
      <alignment vertical="center"/>
    </xf>
    <xf numFmtId="0" fontId="3" fillId="2" borderId="2" xfId="4" applyFill="1" applyBorder="1" applyAlignment="1">
      <alignment vertical="center"/>
    </xf>
    <xf numFmtId="164" fontId="3" fillId="2" borderId="2" xfId="4" applyNumberFormat="1" applyFill="1" applyBorder="1" applyAlignment="1">
      <alignment vertical="center"/>
    </xf>
    <xf numFmtId="0" fontId="9" fillId="0" borderId="9" xfId="4" applyFont="1" applyBorder="1" applyAlignment="1">
      <alignment vertical="center"/>
    </xf>
    <xf numFmtId="0" fontId="9" fillId="0" borderId="10" xfId="4" applyFont="1" applyBorder="1" applyAlignment="1">
      <alignment vertical="center"/>
    </xf>
    <xf numFmtId="0" fontId="9" fillId="0" borderId="8" xfId="4" applyFont="1" applyBorder="1" applyAlignment="1">
      <alignment vertical="center"/>
    </xf>
    <xf numFmtId="164" fontId="9" fillId="0" borderId="7" xfId="4" applyNumberFormat="1" applyFont="1" applyBorder="1" applyAlignment="1">
      <alignment vertical="center"/>
    </xf>
    <xf numFmtId="164" fontId="3" fillId="0" borderId="4" xfId="4" applyNumberFormat="1" applyBorder="1" applyAlignment="1">
      <alignment vertical="center"/>
    </xf>
    <xf numFmtId="0" fontId="2" fillId="0" borderId="11" xfId="31" applyBorder="1" applyAlignment="1">
      <alignment vertical="center"/>
    </xf>
    <xf numFmtId="0" fontId="3" fillId="0" borderId="4" xfId="4" applyBorder="1" applyAlignment="1">
      <alignment vertical="center"/>
    </xf>
    <xf numFmtId="0" fontId="9" fillId="3" borderId="1" xfId="4" applyFont="1" applyFill="1" applyBorder="1" applyAlignment="1">
      <alignment horizontal="center" vertical="center" wrapText="1"/>
    </xf>
    <xf numFmtId="0" fontId="7" fillId="2" borderId="0" xfId="4" applyFont="1" applyFill="1" applyAlignment="1">
      <alignment horizontal="center" vertical="center" wrapText="1"/>
    </xf>
    <xf numFmtId="0" fontId="7" fillId="2" borderId="6" xfId="4" applyFont="1" applyFill="1" applyBorder="1" applyAlignment="1">
      <alignment horizontal="center" vertical="center" wrapText="1"/>
    </xf>
    <xf numFmtId="0" fontId="9" fillId="3" borderId="1" xfId="4" applyFont="1" applyFill="1" applyBorder="1" applyAlignment="1">
      <alignment horizontal="center" vertical="center"/>
    </xf>
    <xf numFmtId="0" fontId="9" fillId="3" borderId="2" xfId="4" applyFont="1" applyFill="1" applyBorder="1" applyAlignment="1">
      <alignment horizontal="center" vertical="center"/>
    </xf>
    <xf numFmtId="0" fontId="9" fillId="3" borderId="3" xfId="4" applyFont="1" applyFill="1" applyBorder="1" applyAlignment="1">
      <alignment horizontal="center" vertical="center"/>
    </xf>
    <xf numFmtId="0" fontId="9" fillId="3" borderId="4" xfId="4" applyFont="1" applyFill="1" applyBorder="1" applyAlignment="1">
      <alignment horizontal="center" vertical="center"/>
    </xf>
  </cellXfs>
  <cellStyles count="32">
    <cellStyle name="Dziesiętny 2" xfId="6"/>
    <cellStyle name="Dziesiętny 2 2" xfId="8"/>
    <cellStyle name="Dziesiętny 3" xfId="9"/>
    <cellStyle name="Dziesiętny 3 2" xfId="10"/>
    <cellStyle name="Dziesiętny 4" xfId="11"/>
    <cellStyle name="Dziesiętny 5" xfId="3"/>
    <cellStyle name="Dziesiętny 5 2" xfId="12"/>
    <cellStyle name="Dziesiętny 5 2 2" xfId="26"/>
    <cellStyle name="Dziesiętny 5 3" xfId="27"/>
    <cellStyle name="Dziesiętny 6" xfId="7"/>
    <cellStyle name="Dziesiętny 7" xfId="13"/>
    <cellStyle name="Dziesiętny 8" xfId="14"/>
    <cellStyle name="Dziesiętny 8 2" xfId="15"/>
    <cellStyle name="Normalny" xfId="0" builtinId="0"/>
    <cellStyle name="Normalny 2" xfId="16"/>
    <cellStyle name="Normalny 2 2" xfId="4"/>
    <cellStyle name="Normalny 2 2 2" xfId="28"/>
    <cellStyle name="Normalny 2 3" xfId="17"/>
    <cellStyle name="Normalny 3" xfId="18"/>
    <cellStyle name="Normalny 4" xfId="19"/>
    <cellStyle name="Normalny 5" xfId="1"/>
    <cellStyle name="Normalny 5 2" xfId="5"/>
    <cellStyle name="Normalny 6" xfId="20"/>
    <cellStyle name="Normalny 6 2" xfId="21"/>
    <cellStyle name="Normalny 7" xfId="22"/>
    <cellStyle name="Normalny 8" xfId="29"/>
    <cellStyle name="Normalny 8 2" xfId="30"/>
    <cellStyle name="Normalny_zad.zlecl.Ipol.2007" xfId="31"/>
    <cellStyle name="Normalny_zm.inwest 2008" xfId="2"/>
    <cellStyle name="Procentowy 2" xfId="23"/>
    <cellStyle name="Procentowy 2 2" xfId="24"/>
    <cellStyle name="Walutowy 2" xf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9"/>
  <sheetViews>
    <sheetView tabSelected="1" defaultGridColor="0" topLeftCell="A59" colorId="8" zoomScaleNormal="100" workbookViewId="0">
      <selection activeCell="A65" sqref="A65"/>
    </sheetView>
  </sheetViews>
  <sheetFormatPr defaultRowHeight="12.75"/>
  <cols>
    <col min="1" max="1" width="5.25" style="7" bestFit="1" customWidth="1"/>
    <col min="2" max="2" width="8.25" style="7" customWidth="1"/>
    <col min="3" max="3" width="7.625" style="7" customWidth="1"/>
    <col min="4" max="9" width="14.375" style="7" customWidth="1"/>
    <col min="10" max="10" width="9" style="8"/>
    <col min="11" max="11" width="10.25" style="8" customWidth="1"/>
    <col min="12" max="16384" width="9" style="8"/>
  </cols>
  <sheetData>
    <row r="1" spans="1:10" ht="14.25">
      <c r="A1" s="5"/>
      <c r="B1" s="5"/>
      <c r="C1" s="5"/>
      <c r="D1" s="1" t="s">
        <v>0</v>
      </c>
      <c r="E1" s="5"/>
      <c r="F1" s="6" t="s">
        <v>10</v>
      </c>
      <c r="G1" s="3"/>
      <c r="J1" s="3"/>
    </row>
    <row r="2" spans="1:10">
      <c r="A2" s="5"/>
      <c r="B2" s="5"/>
      <c r="C2" s="5"/>
      <c r="D2" s="5"/>
      <c r="E2" s="5"/>
      <c r="F2" s="4" t="s">
        <v>22</v>
      </c>
      <c r="G2" s="3"/>
      <c r="J2" s="3"/>
    </row>
    <row r="3" spans="1:10">
      <c r="A3" s="5"/>
      <c r="B3" s="5"/>
      <c r="C3" s="5"/>
      <c r="D3" s="5"/>
      <c r="E3" s="5"/>
      <c r="F3" s="4" t="s">
        <v>23</v>
      </c>
      <c r="G3" s="3"/>
      <c r="J3" s="3"/>
    </row>
    <row r="4" spans="1:10">
      <c r="A4" s="5"/>
      <c r="B4" s="5"/>
      <c r="C4" s="5"/>
      <c r="D4" s="5" t="s">
        <v>0</v>
      </c>
      <c r="E4" s="5"/>
      <c r="F4" s="4" t="s">
        <v>24</v>
      </c>
      <c r="G4" s="3"/>
      <c r="J4" s="3"/>
    </row>
    <row r="5" spans="1:10">
      <c r="A5" s="5"/>
      <c r="B5" s="5"/>
      <c r="C5" s="5"/>
      <c r="D5" s="5"/>
      <c r="E5" s="5"/>
      <c r="F5" s="2" t="s">
        <v>25</v>
      </c>
      <c r="G5" s="3"/>
      <c r="J5" s="3"/>
    </row>
    <row r="6" spans="1:10" ht="14.25">
      <c r="A6" s="5"/>
      <c r="B6" s="5"/>
      <c r="C6" s="5"/>
      <c r="D6" s="5"/>
      <c r="E6" s="5"/>
      <c r="F6" s="5"/>
      <c r="G6" s="3"/>
      <c r="H6" s="3"/>
      <c r="I6" s="6" t="s">
        <v>0</v>
      </c>
      <c r="J6" s="3"/>
    </row>
    <row r="7" spans="1:10" ht="43.5" customHeight="1">
      <c r="A7" s="39" t="s">
        <v>11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s="9" customFormat="1" ht="24.75" customHeight="1">
      <c r="G8" s="40" t="s">
        <v>4</v>
      </c>
      <c r="H8" s="40"/>
    </row>
    <row r="9" spans="1:10" ht="39" customHeight="1">
      <c r="A9" s="41" t="s">
        <v>1</v>
      </c>
      <c r="B9" s="42" t="s">
        <v>2</v>
      </c>
      <c r="C9" s="42" t="s">
        <v>3</v>
      </c>
      <c r="D9" s="38" t="s">
        <v>12</v>
      </c>
      <c r="E9" s="38" t="s">
        <v>13</v>
      </c>
      <c r="F9" s="38" t="s">
        <v>9</v>
      </c>
      <c r="G9" s="38"/>
      <c r="H9" s="38"/>
      <c r="I9" s="38"/>
      <c r="J9" s="38"/>
    </row>
    <row r="10" spans="1:10" s="10" customFormat="1" ht="16.5" customHeight="1">
      <c r="A10" s="41"/>
      <c r="B10" s="43"/>
      <c r="C10" s="43"/>
      <c r="D10" s="41"/>
      <c r="E10" s="38"/>
      <c r="F10" s="38" t="s">
        <v>14</v>
      </c>
      <c r="G10" s="38" t="s">
        <v>8</v>
      </c>
      <c r="H10" s="38"/>
      <c r="I10" s="38"/>
      <c r="J10" s="38" t="s">
        <v>15</v>
      </c>
    </row>
    <row r="11" spans="1:10" s="10" customFormat="1" ht="28.5" customHeight="1">
      <c r="A11" s="41"/>
      <c r="B11" s="44"/>
      <c r="C11" s="44"/>
      <c r="D11" s="41"/>
      <c r="E11" s="38"/>
      <c r="F11" s="38"/>
      <c r="G11" s="11" t="s">
        <v>16</v>
      </c>
      <c r="H11" s="11" t="s">
        <v>17</v>
      </c>
      <c r="I11" s="11" t="s">
        <v>18</v>
      </c>
      <c r="J11" s="38"/>
    </row>
    <row r="12" spans="1:10" s="10" customFormat="1" ht="16.5" customHeight="1">
      <c r="A12" s="12" t="s">
        <v>5</v>
      </c>
      <c r="B12" s="12" t="s">
        <v>19</v>
      </c>
      <c r="C12" s="13" t="s">
        <v>0</v>
      </c>
      <c r="D12" s="14">
        <f>SUM(D13)</f>
        <v>633454.88</v>
      </c>
      <c r="E12" s="14">
        <f>+F12+J12</f>
        <v>633454.88</v>
      </c>
      <c r="F12" s="14">
        <f>SUM(F14:F19)</f>
        <v>633454.88</v>
      </c>
      <c r="G12" s="14">
        <f>SUM(G14:G19)</f>
        <v>8900</v>
      </c>
      <c r="H12" s="14">
        <f>SUM(H14:H19)</f>
        <v>1739.95</v>
      </c>
      <c r="I12" s="14">
        <f>SUM(I14:I19)</f>
        <v>0</v>
      </c>
      <c r="J12" s="14">
        <f>SUM(J14:J19)</f>
        <v>0</v>
      </c>
    </row>
    <row r="13" spans="1:10" s="10" customFormat="1" ht="16.5" customHeight="1">
      <c r="A13" s="15" t="s">
        <v>0</v>
      </c>
      <c r="B13" s="15"/>
      <c r="C13" s="15">
        <v>2010</v>
      </c>
      <c r="D13" s="16">
        <v>633454.88</v>
      </c>
      <c r="E13" s="16"/>
      <c r="F13" s="16"/>
      <c r="G13" s="16"/>
      <c r="H13" s="16"/>
      <c r="I13" s="16"/>
      <c r="J13" s="16"/>
    </row>
    <row r="14" spans="1:10" s="10" customFormat="1" ht="16.5" customHeight="1">
      <c r="A14" s="15"/>
      <c r="B14" s="15"/>
      <c r="C14" s="15">
        <v>4010</v>
      </c>
      <c r="D14" s="16"/>
      <c r="E14" s="16">
        <f t="shared" ref="E14:E19" si="0">+F14+J14</f>
        <v>8900</v>
      </c>
      <c r="F14" s="16">
        <v>8900</v>
      </c>
      <c r="G14" s="16">
        <v>8900</v>
      </c>
      <c r="H14" s="16"/>
      <c r="I14" s="16"/>
      <c r="J14" s="16"/>
    </row>
    <row r="15" spans="1:10" s="10" customFormat="1" ht="16.5" customHeight="1">
      <c r="A15" s="15"/>
      <c r="B15" s="15"/>
      <c r="C15" s="15">
        <v>4110</v>
      </c>
      <c r="D15" s="16"/>
      <c r="E15" s="16">
        <f t="shared" si="0"/>
        <v>1521.9</v>
      </c>
      <c r="F15" s="16">
        <v>1521.9</v>
      </c>
      <c r="G15" s="16">
        <v>0</v>
      </c>
      <c r="H15" s="16">
        <v>1521.9</v>
      </c>
      <c r="I15" s="16"/>
      <c r="J15" s="16"/>
    </row>
    <row r="16" spans="1:10" s="10" customFormat="1" ht="16.5" customHeight="1">
      <c r="A16" s="15"/>
      <c r="B16" s="15"/>
      <c r="C16" s="15">
        <v>4120</v>
      </c>
      <c r="D16" s="16"/>
      <c r="E16" s="16">
        <f t="shared" si="0"/>
        <v>218.05</v>
      </c>
      <c r="F16" s="16">
        <v>218.05</v>
      </c>
      <c r="G16" s="16"/>
      <c r="H16" s="16">
        <v>218.05</v>
      </c>
      <c r="I16" s="16"/>
      <c r="J16" s="16"/>
    </row>
    <row r="17" spans="1:10" s="10" customFormat="1" ht="16.5" customHeight="1">
      <c r="A17" s="15"/>
      <c r="B17" s="15"/>
      <c r="C17" s="15">
        <v>4210</v>
      </c>
      <c r="D17" s="16"/>
      <c r="E17" s="16">
        <f t="shared" si="0"/>
        <v>72.73</v>
      </c>
      <c r="F17" s="16">
        <v>72.73</v>
      </c>
      <c r="G17" s="16"/>
      <c r="H17" s="16">
        <v>0</v>
      </c>
      <c r="I17" s="16"/>
      <c r="J17" s="16"/>
    </row>
    <row r="18" spans="1:10" s="10" customFormat="1" ht="16.5" customHeight="1">
      <c r="A18" s="15"/>
      <c r="B18" s="15"/>
      <c r="C18" s="15">
        <v>4300</v>
      </c>
      <c r="D18" s="16"/>
      <c r="E18" s="16">
        <f t="shared" si="0"/>
        <v>1708</v>
      </c>
      <c r="F18" s="16">
        <v>1708</v>
      </c>
      <c r="G18" s="16"/>
      <c r="H18" s="16"/>
      <c r="I18" s="16"/>
      <c r="J18" s="16"/>
    </row>
    <row r="19" spans="1:10" s="10" customFormat="1" ht="16.5" customHeight="1">
      <c r="A19" s="15"/>
      <c r="B19" s="15"/>
      <c r="C19" s="15">
        <v>4430</v>
      </c>
      <c r="D19" s="16"/>
      <c r="E19" s="16">
        <f t="shared" si="0"/>
        <v>621034.19999999995</v>
      </c>
      <c r="F19" s="16">
        <v>621034.19999999995</v>
      </c>
      <c r="G19" s="16"/>
      <c r="H19" s="16"/>
      <c r="I19" s="16"/>
      <c r="J19" s="16"/>
    </row>
    <row r="20" spans="1:10" s="10" customFormat="1" ht="18.75" customHeight="1">
      <c r="A20" s="13">
        <v>750</v>
      </c>
      <c r="B20" s="13">
        <v>75011</v>
      </c>
      <c r="C20" s="13" t="s">
        <v>0</v>
      </c>
      <c r="D20" s="14">
        <f>SUM(D21)</f>
        <v>112500</v>
      </c>
      <c r="E20" s="14">
        <f>+F20+J20</f>
        <v>112500.00000000001</v>
      </c>
      <c r="F20" s="14">
        <f>SUM(F22:F28)</f>
        <v>112500.00000000001</v>
      </c>
      <c r="G20" s="14">
        <f>SUM(G22:G28)</f>
        <v>92610</v>
      </c>
      <c r="H20" s="14">
        <f>SUM(H22:H28)</f>
        <v>16778.510000000002</v>
      </c>
      <c r="I20" s="14">
        <f>SUM(I22:I28)</f>
        <v>0</v>
      </c>
      <c r="J20" s="14">
        <f>SUM(J22:J28)</f>
        <v>0</v>
      </c>
    </row>
    <row r="21" spans="1:10" ht="15" customHeight="1">
      <c r="A21" s="15" t="s">
        <v>0</v>
      </c>
      <c r="B21" s="15"/>
      <c r="C21" s="15">
        <v>2010</v>
      </c>
      <c r="D21" s="16">
        <v>112500</v>
      </c>
      <c r="E21" s="16"/>
      <c r="F21" s="16"/>
      <c r="G21" s="16"/>
      <c r="H21" s="16"/>
      <c r="I21" s="16"/>
      <c r="J21" s="16"/>
    </row>
    <row r="22" spans="1:10" ht="15" customHeight="1">
      <c r="A22" s="15"/>
      <c r="B22" s="15"/>
      <c r="C22" s="15">
        <v>4010</v>
      </c>
      <c r="D22" s="16"/>
      <c r="E22" s="17">
        <f t="shared" ref="E22:E27" si="1">+F22+J22</f>
        <v>85710</v>
      </c>
      <c r="F22" s="17">
        <v>85710</v>
      </c>
      <c r="G22" s="17">
        <v>85710</v>
      </c>
      <c r="H22" s="17"/>
      <c r="I22" s="16"/>
      <c r="J22" s="16"/>
    </row>
    <row r="23" spans="1:10" ht="15" customHeight="1">
      <c r="A23" s="15"/>
      <c r="B23" s="15"/>
      <c r="C23" s="15">
        <v>4040</v>
      </c>
      <c r="D23" s="16"/>
      <c r="E23" s="17">
        <f t="shared" si="1"/>
        <v>6900</v>
      </c>
      <c r="F23" s="17">
        <v>6900</v>
      </c>
      <c r="G23" s="17">
        <v>6900</v>
      </c>
      <c r="H23" s="17"/>
      <c r="I23" s="16"/>
      <c r="J23" s="16"/>
    </row>
    <row r="24" spans="1:10" ht="15" customHeight="1">
      <c r="A24" s="15"/>
      <c r="B24" s="15"/>
      <c r="C24" s="15">
        <v>4110</v>
      </c>
      <c r="D24" s="16"/>
      <c r="E24" s="17">
        <f t="shared" si="1"/>
        <v>15836.35</v>
      </c>
      <c r="F24" s="17">
        <v>15836.35</v>
      </c>
      <c r="G24" s="17"/>
      <c r="H24" s="17">
        <v>15836.35</v>
      </c>
      <c r="I24" s="16"/>
      <c r="J24" s="16"/>
    </row>
    <row r="25" spans="1:10" ht="15" customHeight="1">
      <c r="A25" s="15"/>
      <c r="B25" s="15"/>
      <c r="C25" s="15">
        <v>4120</v>
      </c>
      <c r="D25" s="16"/>
      <c r="E25" s="17">
        <f t="shared" si="1"/>
        <v>942.16</v>
      </c>
      <c r="F25" s="17">
        <v>942.16</v>
      </c>
      <c r="G25" s="17"/>
      <c r="H25" s="17">
        <v>942.16</v>
      </c>
      <c r="I25" s="16"/>
      <c r="J25" s="16"/>
    </row>
    <row r="26" spans="1:10" ht="15" customHeight="1">
      <c r="A26" s="15"/>
      <c r="B26" s="15"/>
      <c r="C26" s="15">
        <v>4210</v>
      </c>
      <c r="D26" s="16"/>
      <c r="E26" s="17">
        <f>+F26+J26</f>
        <v>500</v>
      </c>
      <c r="F26" s="17">
        <v>500</v>
      </c>
      <c r="G26" s="17"/>
      <c r="H26" s="17"/>
      <c r="I26" s="16"/>
      <c r="J26" s="16"/>
    </row>
    <row r="27" spans="1:10" ht="15" customHeight="1">
      <c r="A27" s="15"/>
      <c r="B27" s="15"/>
      <c r="C27" s="15">
        <v>4370</v>
      </c>
      <c r="D27" s="16"/>
      <c r="E27" s="17">
        <f t="shared" si="1"/>
        <v>442</v>
      </c>
      <c r="F27" s="17">
        <v>442</v>
      </c>
      <c r="G27" s="17"/>
      <c r="H27" s="17"/>
      <c r="I27" s="16"/>
      <c r="J27" s="16"/>
    </row>
    <row r="28" spans="1:10" ht="15" customHeight="1">
      <c r="A28" s="15"/>
      <c r="B28" s="15"/>
      <c r="C28" s="15">
        <v>4440</v>
      </c>
      <c r="D28" s="16"/>
      <c r="E28" s="17">
        <f>+F28+J28</f>
        <v>2169.4899999999998</v>
      </c>
      <c r="F28" s="17">
        <v>2169.4899999999998</v>
      </c>
      <c r="G28" s="17"/>
      <c r="H28" s="17"/>
      <c r="I28" s="16"/>
      <c r="J28" s="16"/>
    </row>
    <row r="29" spans="1:10" ht="15" customHeight="1">
      <c r="A29" s="13">
        <v>751</v>
      </c>
      <c r="B29" s="13">
        <v>75101</v>
      </c>
      <c r="C29" s="13" t="s">
        <v>0</v>
      </c>
      <c r="D29" s="14">
        <f>SUM(D30)</f>
        <v>2234</v>
      </c>
      <c r="E29" s="14">
        <f>+F29+J29</f>
        <v>2234</v>
      </c>
      <c r="F29" s="14">
        <f>SUM(F31:F32)</f>
        <v>2234</v>
      </c>
      <c r="G29" s="14">
        <f>SUM(G31:G32)</f>
        <v>0</v>
      </c>
      <c r="H29" s="14">
        <f>SUM(H31:H32)</f>
        <v>0</v>
      </c>
      <c r="I29" s="14">
        <f>SUM(I31:I32)</f>
        <v>0</v>
      </c>
      <c r="J29" s="14">
        <f>SUM(J31:J32)</f>
        <v>0</v>
      </c>
    </row>
    <row r="30" spans="1:10" ht="17.25" customHeight="1">
      <c r="A30" s="15" t="s">
        <v>20</v>
      </c>
      <c r="B30" s="15"/>
      <c r="C30" s="15">
        <v>2010</v>
      </c>
      <c r="D30" s="16">
        <v>2234</v>
      </c>
      <c r="E30" s="16"/>
      <c r="F30" s="16"/>
      <c r="G30" s="16"/>
      <c r="H30" s="16"/>
      <c r="I30" s="16"/>
      <c r="J30" s="16"/>
    </row>
    <row r="31" spans="1:10" ht="14.25" customHeight="1">
      <c r="A31" s="15"/>
      <c r="B31" s="15"/>
      <c r="C31" s="15">
        <v>4210</v>
      </c>
      <c r="D31" s="16"/>
      <c r="E31" s="16">
        <f>+F31+J31</f>
        <v>334</v>
      </c>
      <c r="F31" s="16">
        <v>334</v>
      </c>
      <c r="G31" s="16"/>
      <c r="H31" s="16"/>
      <c r="I31" s="16"/>
      <c r="J31" s="16"/>
    </row>
    <row r="32" spans="1:10" ht="14.25" customHeight="1">
      <c r="A32" s="15"/>
      <c r="B32" s="15"/>
      <c r="C32" s="15">
        <v>4300</v>
      </c>
      <c r="D32" s="16"/>
      <c r="E32" s="16">
        <f>+F32+J32</f>
        <v>1900</v>
      </c>
      <c r="F32" s="16">
        <v>1900</v>
      </c>
      <c r="G32" s="16"/>
      <c r="H32" s="16"/>
      <c r="I32" s="16"/>
      <c r="J32" s="16"/>
    </row>
    <row r="33" spans="1:10" ht="14.25" customHeight="1">
      <c r="A33" s="12">
        <v>751</v>
      </c>
      <c r="B33" s="12">
        <v>75113</v>
      </c>
      <c r="C33" s="13" t="s">
        <v>0</v>
      </c>
      <c r="D33" s="14">
        <f>SUM(D34)</f>
        <v>33726</v>
      </c>
      <c r="E33" s="14">
        <f>+F33+J33</f>
        <v>33726</v>
      </c>
      <c r="F33" s="14">
        <f>SUM(F34:F42)</f>
        <v>33726</v>
      </c>
      <c r="G33" s="14">
        <f>SUM(G36:G41)</f>
        <v>6750</v>
      </c>
      <c r="H33" s="14">
        <f>SUM(H36:H41)</f>
        <v>885.93999999999994</v>
      </c>
      <c r="I33" s="14">
        <f>SUM(I36:I41)</f>
        <v>0</v>
      </c>
      <c r="J33" s="14">
        <f>SUM(J36:J41)</f>
        <v>0</v>
      </c>
    </row>
    <row r="34" spans="1:10" ht="14.25" customHeight="1">
      <c r="A34" s="15" t="s">
        <v>0</v>
      </c>
      <c r="B34" s="15"/>
      <c r="C34" s="15">
        <v>2010</v>
      </c>
      <c r="D34" s="16">
        <v>33726</v>
      </c>
      <c r="E34" s="16"/>
      <c r="F34" s="16"/>
      <c r="G34" s="16"/>
      <c r="H34" s="16"/>
      <c r="I34" s="16"/>
      <c r="J34" s="16"/>
    </row>
    <row r="35" spans="1:10" ht="14.25" customHeight="1">
      <c r="A35" s="15"/>
      <c r="B35" s="15"/>
      <c r="C35" s="15">
        <v>3030</v>
      </c>
      <c r="D35" s="16"/>
      <c r="E35" s="16">
        <f t="shared" ref="E35:E42" si="2">+F35+J35</f>
        <v>12660</v>
      </c>
      <c r="F35" s="16">
        <v>12660</v>
      </c>
      <c r="G35" s="16"/>
      <c r="H35" s="16"/>
      <c r="I35" s="16"/>
      <c r="J35" s="16"/>
    </row>
    <row r="36" spans="1:10" ht="14.25" customHeight="1">
      <c r="A36" s="15"/>
      <c r="B36" s="15"/>
      <c r="C36" s="15">
        <v>4010</v>
      </c>
      <c r="D36" s="16"/>
      <c r="E36" s="16">
        <f t="shared" si="2"/>
        <v>4160</v>
      </c>
      <c r="F36" s="16">
        <v>4160</v>
      </c>
      <c r="G36" s="16">
        <v>4160</v>
      </c>
      <c r="H36" s="16"/>
      <c r="I36" s="16"/>
      <c r="J36" s="16"/>
    </row>
    <row r="37" spans="1:10" ht="14.25" customHeight="1">
      <c r="A37" s="15"/>
      <c r="B37" s="15"/>
      <c r="C37" s="15">
        <v>4110</v>
      </c>
      <c r="D37" s="16"/>
      <c r="E37" s="16">
        <f t="shared" si="2"/>
        <v>808.77</v>
      </c>
      <c r="F37" s="16">
        <v>808.77</v>
      </c>
      <c r="G37" s="16">
        <v>0</v>
      </c>
      <c r="H37" s="16">
        <v>808.77</v>
      </c>
      <c r="I37" s="16"/>
      <c r="J37" s="16"/>
    </row>
    <row r="38" spans="1:10" ht="14.25" customHeight="1">
      <c r="A38" s="15"/>
      <c r="B38" s="15"/>
      <c r="C38" s="15">
        <v>4120</v>
      </c>
      <c r="D38" s="16"/>
      <c r="E38" s="16">
        <f t="shared" si="2"/>
        <v>77.17</v>
      </c>
      <c r="F38" s="16">
        <v>77.17</v>
      </c>
      <c r="G38" s="16"/>
      <c r="H38" s="16">
        <v>77.17</v>
      </c>
      <c r="I38" s="16"/>
      <c r="J38" s="16"/>
    </row>
    <row r="39" spans="1:10" ht="14.25" customHeight="1">
      <c r="A39" s="15"/>
      <c r="B39" s="15"/>
      <c r="C39" s="15">
        <v>4170</v>
      </c>
      <c r="D39" s="16"/>
      <c r="E39" s="16">
        <f t="shared" si="2"/>
        <v>2590</v>
      </c>
      <c r="F39" s="16">
        <v>2590</v>
      </c>
      <c r="G39" s="16">
        <v>2590</v>
      </c>
      <c r="H39" s="16">
        <v>0</v>
      </c>
      <c r="I39" s="16"/>
      <c r="J39" s="16"/>
    </row>
    <row r="40" spans="1:10" ht="14.25" customHeight="1">
      <c r="A40" s="15"/>
      <c r="B40" s="15"/>
      <c r="C40" s="15">
        <v>4210</v>
      </c>
      <c r="D40" s="16"/>
      <c r="E40" s="16">
        <f t="shared" si="2"/>
        <v>12227.41</v>
      </c>
      <c r="F40" s="16">
        <v>12227.41</v>
      </c>
      <c r="G40" s="16"/>
      <c r="H40" s="16"/>
      <c r="I40" s="16"/>
      <c r="J40" s="16"/>
    </row>
    <row r="41" spans="1:10" ht="14.25" customHeight="1">
      <c r="A41" s="15"/>
      <c r="B41" s="15"/>
      <c r="C41" s="15">
        <v>4300</v>
      </c>
      <c r="D41" s="16"/>
      <c r="E41" s="16">
        <f t="shared" si="2"/>
        <v>802.65</v>
      </c>
      <c r="F41" s="16">
        <v>802.65</v>
      </c>
      <c r="G41" s="16"/>
      <c r="H41" s="16"/>
      <c r="I41" s="16"/>
      <c r="J41" s="16"/>
    </row>
    <row r="42" spans="1:10" ht="14.25" customHeight="1">
      <c r="A42" s="15"/>
      <c r="B42" s="15"/>
      <c r="C42" s="15">
        <v>4410</v>
      </c>
      <c r="D42" s="16"/>
      <c r="E42" s="16">
        <f t="shared" si="2"/>
        <v>400</v>
      </c>
      <c r="F42" s="16">
        <v>400</v>
      </c>
      <c r="G42" s="16"/>
      <c r="H42" s="16"/>
      <c r="I42" s="16"/>
      <c r="J42" s="16"/>
    </row>
    <row r="43" spans="1:10" ht="14.25" customHeight="1">
      <c r="A43" s="24">
        <v>801</v>
      </c>
      <c r="B43" s="24">
        <v>80101</v>
      </c>
      <c r="C43" s="15"/>
      <c r="D43" s="14">
        <f>SUM(D44:D45)</f>
        <v>11448.85</v>
      </c>
      <c r="E43" s="14">
        <f>SUM(E44:E46)</f>
        <v>11448.85</v>
      </c>
      <c r="F43" s="14">
        <f>SUM(F44:F46)</f>
        <v>11448.85</v>
      </c>
      <c r="G43" s="16"/>
      <c r="H43" s="16"/>
      <c r="I43" s="16"/>
      <c r="J43" s="35"/>
    </row>
    <row r="44" spans="1:10" ht="14.25" customHeight="1">
      <c r="A44" s="15"/>
      <c r="B44" s="15"/>
      <c r="C44" s="15">
        <v>2010</v>
      </c>
      <c r="D44" s="16">
        <v>11448.85</v>
      </c>
      <c r="E44" s="16">
        <f>+F44+J44</f>
        <v>0</v>
      </c>
      <c r="F44" s="16">
        <v>0</v>
      </c>
      <c r="G44" s="16"/>
      <c r="H44" s="16"/>
      <c r="I44" s="16"/>
      <c r="J44" s="35"/>
    </row>
    <row r="45" spans="1:10" ht="14.25" customHeight="1">
      <c r="A45" s="15"/>
      <c r="B45" s="15"/>
      <c r="C45" s="15">
        <v>4210</v>
      </c>
      <c r="D45" s="16"/>
      <c r="E45" s="16">
        <f>+F45+J45</f>
        <v>113.35</v>
      </c>
      <c r="F45" s="16">
        <v>113.35</v>
      </c>
      <c r="G45" s="16"/>
      <c r="H45" s="16"/>
      <c r="I45" s="16"/>
      <c r="J45" s="35"/>
    </row>
    <row r="46" spans="1:10" ht="14.25" customHeight="1">
      <c r="A46" s="37"/>
      <c r="B46" s="37"/>
      <c r="C46" s="37">
        <v>4240</v>
      </c>
      <c r="D46" s="16"/>
      <c r="E46" s="16">
        <f>+F46+J46</f>
        <v>11335.5</v>
      </c>
      <c r="F46" s="35">
        <v>11335.5</v>
      </c>
      <c r="G46" s="16"/>
      <c r="H46" s="16"/>
      <c r="I46" s="16"/>
      <c r="J46" s="35"/>
    </row>
    <row r="47" spans="1:10" ht="14.25" customHeight="1">
      <c r="A47" s="24">
        <v>851</v>
      </c>
      <c r="B47" s="24">
        <v>85195</v>
      </c>
      <c r="C47" s="15"/>
      <c r="D47" s="14">
        <f>SUM(D48:D49)</f>
        <v>31</v>
      </c>
      <c r="E47" s="14">
        <f>SUM(E48:E50)</f>
        <v>31</v>
      </c>
      <c r="F47" s="14">
        <f>SUM(F48:F50)</f>
        <v>31</v>
      </c>
      <c r="G47" s="14">
        <f>SUM(G48:G49)</f>
        <v>0</v>
      </c>
      <c r="H47" s="14">
        <f>SUM(H48:H49)</f>
        <v>0</v>
      </c>
      <c r="I47" s="14">
        <f>SUM(I48:I49)</f>
        <v>0</v>
      </c>
      <c r="J47" s="35"/>
    </row>
    <row r="48" spans="1:10" ht="14.25" customHeight="1">
      <c r="A48" s="15"/>
      <c r="B48" s="15"/>
      <c r="C48" s="15">
        <v>2010</v>
      </c>
      <c r="D48" s="16">
        <v>31</v>
      </c>
      <c r="E48" s="16">
        <f>+F48+J48</f>
        <v>0</v>
      </c>
      <c r="F48" s="16">
        <v>0</v>
      </c>
      <c r="G48" s="16"/>
      <c r="H48" s="16"/>
      <c r="I48" s="16">
        <v>0</v>
      </c>
      <c r="J48" s="35"/>
    </row>
    <row r="49" spans="1:12" ht="14.25" customHeight="1">
      <c r="A49" s="15"/>
      <c r="B49" s="15"/>
      <c r="C49" s="15">
        <v>4210</v>
      </c>
      <c r="D49" s="16"/>
      <c r="E49" s="16">
        <f>+F49+J49</f>
        <v>17</v>
      </c>
      <c r="F49" s="16">
        <v>17</v>
      </c>
      <c r="G49" s="16"/>
      <c r="H49" s="16"/>
      <c r="I49" s="16">
        <v>0</v>
      </c>
      <c r="J49" s="35"/>
    </row>
    <row r="50" spans="1:12" ht="14.25" customHeight="1">
      <c r="A50" s="37"/>
      <c r="B50" s="37"/>
      <c r="C50" s="37">
        <v>4300</v>
      </c>
      <c r="D50" s="16"/>
      <c r="E50" s="16">
        <f>+F50+J50</f>
        <v>14</v>
      </c>
      <c r="F50" s="35">
        <v>14</v>
      </c>
      <c r="G50" s="35"/>
      <c r="H50" s="35"/>
      <c r="I50" s="35"/>
      <c r="J50" s="35"/>
    </row>
    <row r="51" spans="1:12" ht="14.25" customHeight="1">
      <c r="A51" s="18">
        <v>852</v>
      </c>
      <c r="B51" s="18">
        <v>85212</v>
      </c>
      <c r="C51" s="19"/>
      <c r="D51" s="14">
        <f>SUM(D52)</f>
        <v>2638500</v>
      </c>
      <c r="E51" s="14">
        <f>+F51+J51</f>
        <v>2638500</v>
      </c>
      <c r="F51" s="20">
        <f>SUM(F52:F62)</f>
        <v>2638500</v>
      </c>
      <c r="G51" s="20">
        <f>SUM(G52:G62)</f>
        <v>56250</v>
      </c>
      <c r="H51" s="20">
        <f>SUM(H53:H54)</f>
        <v>0</v>
      </c>
      <c r="I51" s="20">
        <f>SUM(I52:I62)</f>
        <v>2559295</v>
      </c>
      <c r="J51" s="20">
        <f>SUM(J53:J54)</f>
        <v>0</v>
      </c>
    </row>
    <row r="52" spans="1:12" ht="14.25" customHeight="1">
      <c r="A52" s="21"/>
      <c r="B52" s="21"/>
      <c r="C52" s="21">
        <v>2010</v>
      </c>
      <c r="D52" s="22">
        <v>2638500</v>
      </c>
      <c r="E52" s="22"/>
      <c r="F52" s="22"/>
      <c r="G52" s="22"/>
      <c r="H52" s="22"/>
      <c r="I52" s="22"/>
      <c r="J52" s="22"/>
    </row>
    <row r="53" spans="1:12" ht="14.25" customHeight="1">
      <c r="A53" s="15" t="s">
        <v>0</v>
      </c>
      <c r="B53" s="15"/>
      <c r="C53" s="15">
        <v>3110</v>
      </c>
      <c r="D53" s="16"/>
      <c r="E53" s="16">
        <f t="shared" ref="E53:E62" si="3">+F53+J53</f>
        <v>2464514</v>
      </c>
      <c r="F53" s="23">
        <v>2464514</v>
      </c>
      <c r="G53" s="16"/>
      <c r="H53" s="16"/>
      <c r="I53" s="16">
        <v>2464514</v>
      </c>
      <c r="J53" s="16"/>
    </row>
    <row r="54" spans="1:12" ht="16.5" customHeight="1">
      <c r="A54" s="15"/>
      <c r="B54" s="15"/>
      <c r="C54" s="15">
        <v>4010</v>
      </c>
      <c r="D54" s="16"/>
      <c r="E54" s="16">
        <f t="shared" si="3"/>
        <v>52000</v>
      </c>
      <c r="F54" s="23">
        <v>52000</v>
      </c>
      <c r="G54" s="16">
        <v>52000</v>
      </c>
      <c r="H54" s="16"/>
      <c r="I54" s="16"/>
      <c r="J54" s="16"/>
      <c r="K54" s="8" t="s">
        <v>0</v>
      </c>
      <c r="L54" s="8" t="s">
        <v>0</v>
      </c>
    </row>
    <row r="55" spans="1:12" ht="16.5" customHeight="1">
      <c r="A55" s="21"/>
      <c r="B55" s="15"/>
      <c r="C55" s="15">
        <v>4040</v>
      </c>
      <c r="D55" s="16"/>
      <c r="E55" s="16">
        <f t="shared" si="3"/>
        <v>4250</v>
      </c>
      <c r="F55" s="23">
        <v>4250</v>
      </c>
      <c r="G55" s="16">
        <v>4250</v>
      </c>
      <c r="H55" s="16"/>
      <c r="I55" s="16"/>
      <c r="J55" s="16"/>
      <c r="K55" s="8" t="s">
        <v>0</v>
      </c>
    </row>
    <row r="56" spans="1:12" ht="16.5" customHeight="1">
      <c r="A56" s="15"/>
      <c r="B56" s="15"/>
      <c r="C56" s="15">
        <v>4110</v>
      </c>
      <c r="D56" s="16"/>
      <c r="E56" s="16">
        <f t="shared" si="3"/>
        <v>99923</v>
      </c>
      <c r="F56" s="23">
        <v>99923</v>
      </c>
      <c r="G56" s="16"/>
      <c r="H56" s="16">
        <v>9625</v>
      </c>
      <c r="I56" s="16">
        <v>90298</v>
      </c>
      <c r="J56" s="16"/>
      <c r="K56" s="8" t="s">
        <v>0</v>
      </c>
    </row>
    <row r="57" spans="1:12" ht="16.5" customHeight="1">
      <c r="A57" s="15"/>
      <c r="B57" s="15"/>
      <c r="C57" s="15">
        <v>4120</v>
      </c>
      <c r="D57" s="16"/>
      <c r="E57" s="16">
        <f t="shared" si="3"/>
        <v>1377</v>
      </c>
      <c r="F57" s="23">
        <v>1377</v>
      </c>
      <c r="G57" s="16"/>
      <c r="H57" s="16">
        <v>1327</v>
      </c>
      <c r="I57" s="16"/>
      <c r="J57" s="16"/>
      <c r="K57" s="8" t="s">
        <v>0</v>
      </c>
    </row>
    <row r="58" spans="1:12" ht="16.5" customHeight="1">
      <c r="A58" s="15"/>
      <c r="B58" s="15"/>
      <c r="C58" s="15">
        <v>4210</v>
      </c>
      <c r="D58" s="16"/>
      <c r="E58" s="16">
        <f t="shared" si="3"/>
        <v>1000</v>
      </c>
      <c r="F58" s="23">
        <v>1000</v>
      </c>
      <c r="G58" s="16"/>
      <c r="H58" s="16"/>
      <c r="I58" s="16"/>
      <c r="J58" s="16"/>
      <c r="K58" s="8" t="s">
        <v>0</v>
      </c>
    </row>
    <row r="59" spans="1:12" ht="16.5" customHeight="1">
      <c r="A59" s="15"/>
      <c r="B59" s="15"/>
      <c r="C59" s="15">
        <v>4300</v>
      </c>
      <c r="D59" s="16"/>
      <c r="E59" s="16">
        <f t="shared" si="3"/>
        <v>8703</v>
      </c>
      <c r="F59" s="23">
        <v>8703</v>
      </c>
      <c r="G59" s="16"/>
      <c r="H59" s="16"/>
      <c r="I59" s="16"/>
      <c r="J59" s="16"/>
      <c r="K59" s="8" t="s">
        <v>0</v>
      </c>
    </row>
    <row r="60" spans="1:12" ht="16.5" customHeight="1">
      <c r="A60" s="15"/>
      <c r="B60" s="15"/>
      <c r="C60" s="15">
        <v>4370</v>
      </c>
      <c r="D60" s="16"/>
      <c r="E60" s="16">
        <f t="shared" si="3"/>
        <v>750</v>
      </c>
      <c r="F60" s="23">
        <v>750</v>
      </c>
      <c r="G60" s="16"/>
      <c r="H60" s="16"/>
      <c r="I60" s="16"/>
      <c r="J60" s="16"/>
      <c r="K60" s="8" t="s">
        <v>0</v>
      </c>
    </row>
    <row r="61" spans="1:12" ht="16.5" customHeight="1">
      <c r="A61" s="15"/>
      <c r="B61" s="15"/>
      <c r="C61" s="15">
        <v>4440</v>
      </c>
      <c r="D61" s="16"/>
      <c r="E61" s="16">
        <f t="shared" si="3"/>
        <v>1500</v>
      </c>
      <c r="F61" s="23">
        <v>1500</v>
      </c>
      <c r="G61" s="16"/>
      <c r="H61" s="16"/>
      <c r="I61" s="16"/>
      <c r="J61" s="16"/>
      <c r="K61" s="8" t="s">
        <v>0</v>
      </c>
    </row>
    <row r="62" spans="1:12" ht="16.5" customHeight="1">
      <c r="A62" s="15"/>
      <c r="B62" s="15"/>
      <c r="C62" s="15">
        <v>4580</v>
      </c>
      <c r="D62" s="16"/>
      <c r="E62" s="16">
        <f t="shared" si="3"/>
        <v>4483</v>
      </c>
      <c r="F62" s="23">
        <v>4483</v>
      </c>
      <c r="G62" s="16"/>
      <c r="H62" s="16"/>
      <c r="I62" s="16">
        <v>4483</v>
      </c>
      <c r="J62" s="16"/>
    </row>
    <row r="63" spans="1:12" ht="16.5" customHeight="1">
      <c r="A63" s="24">
        <v>852</v>
      </c>
      <c r="B63" s="24">
        <v>85213</v>
      </c>
      <c r="C63" s="15"/>
      <c r="D63" s="14">
        <f>SUM(D64:D65)</f>
        <v>16900</v>
      </c>
      <c r="E63" s="14">
        <f t="shared" ref="E63:J63" si="4">SUM(E64:E65)</f>
        <v>16900</v>
      </c>
      <c r="F63" s="14">
        <f t="shared" si="4"/>
        <v>16900</v>
      </c>
      <c r="G63" s="14">
        <f t="shared" si="4"/>
        <v>0</v>
      </c>
      <c r="H63" s="14">
        <f t="shared" si="4"/>
        <v>0</v>
      </c>
      <c r="I63" s="14">
        <f t="shared" si="4"/>
        <v>16900</v>
      </c>
      <c r="J63" s="14">
        <f t="shared" si="4"/>
        <v>0</v>
      </c>
    </row>
    <row r="64" spans="1:12" ht="16.5" customHeight="1">
      <c r="A64" s="15"/>
      <c r="B64" s="15"/>
      <c r="C64" s="15">
        <v>2010</v>
      </c>
      <c r="D64" s="16">
        <v>16900</v>
      </c>
      <c r="E64" s="16">
        <f>+F64+J64</f>
        <v>0</v>
      </c>
      <c r="F64" s="16">
        <v>0</v>
      </c>
      <c r="G64" s="16"/>
      <c r="H64" s="16"/>
      <c r="I64" s="16">
        <v>0</v>
      </c>
      <c r="J64" s="16"/>
    </row>
    <row r="65" spans="1:10" ht="16.5" customHeight="1">
      <c r="A65" s="15"/>
      <c r="B65" s="15"/>
      <c r="C65" s="15">
        <v>4130</v>
      </c>
      <c r="D65" s="16"/>
      <c r="E65" s="16">
        <f>+F65+J65</f>
        <v>16900</v>
      </c>
      <c r="F65" s="16">
        <v>16900</v>
      </c>
      <c r="G65" s="16"/>
      <c r="H65" s="16"/>
      <c r="I65" s="16">
        <v>16900</v>
      </c>
      <c r="J65" s="16"/>
    </row>
    <row r="66" spans="1:10" ht="16.5" customHeight="1">
      <c r="A66" s="13">
        <v>852</v>
      </c>
      <c r="B66" s="13">
        <v>85215</v>
      </c>
      <c r="C66" s="13"/>
      <c r="D66" s="14">
        <f>SUM(D67)</f>
        <v>10722.64</v>
      </c>
      <c r="E66" s="14">
        <f>+F66+J66</f>
        <v>10722.640000000001</v>
      </c>
      <c r="F66" s="14">
        <f>SUM(F68:F69)</f>
        <v>10722.640000000001</v>
      </c>
      <c r="G66" s="14">
        <f>SUM(G68:G69)</f>
        <v>0</v>
      </c>
      <c r="H66" s="14">
        <f>SUM(H68:H69)</f>
        <v>0</v>
      </c>
      <c r="I66" s="14">
        <f>SUM(I68:I69)</f>
        <v>10508.2</v>
      </c>
      <c r="J66" s="14">
        <f>SUM(J68:J69)</f>
        <v>0</v>
      </c>
    </row>
    <row r="67" spans="1:10" ht="16.5" customHeight="1">
      <c r="A67" s="15"/>
      <c r="B67" s="15"/>
      <c r="C67" s="15">
        <v>2010</v>
      </c>
      <c r="D67" s="16">
        <v>10722.64</v>
      </c>
      <c r="E67" s="16"/>
      <c r="F67" s="16"/>
      <c r="G67" s="16"/>
      <c r="H67" s="16"/>
      <c r="I67" s="16"/>
      <c r="J67" s="16"/>
    </row>
    <row r="68" spans="1:10" ht="16.5" customHeight="1">
      <c r="A68" s="15"/>
      <c r="B68" s="15"/>
      <c r="C68" s="15">
        <v>3110</v>
      </c>
      <c r="D68" s="16"/>
      <c r="E68" s="16">
        <f>+F68+J68</f>
        <v>10508.2</v>
      </c>
      <c r="F68" s="16">
        <v>10508.2</v>
      </c>
      <c r="G68" s="16">
        <v>0</v>
      </c>
      <c r="H68" s="16"/>
      <c r="I68" s="16">
        <v>10508.2</v>
      </c>
      <c r="J68" s="16"/>
    </row>
    <row r="69" spans="1:10" ht="16.5" customHeight="1">
      <c r="A69" s="15" t="s">
        <v>7</v>
      </c>
      <c r="B69" s="15"/>
      <c r="C69" s="15">
        <v>4300</v>
      </c>
      <c r="D69" s="16"/>
      <c r="E69" s="16">
        <f>+F69+J69</f>
        <v>214.44</v>
      </c>
      <c r="F69" s="16">
        <v>214.44</v>
      </c>
      <c r="G69" s="16"/>
      <c r="H69" s="16"/>
      <c r="I69" s="16"/>
      <c r="J69" s="16"/>
    </row>
    <row r="70" spans="1:10" ht="16.5" customHeight="1">
      <c r="A70" s="13">
        <v>852</v>
      </c>
      <c r="B70" s="13">
        <v>85219</v>
      </c>
      <c r="C70" s="13"/>
      <c r="D70" s="14">
        <f>SUM(D71)</f>
        <v>9824</v>
      </c>
      <c r="E70" s="14">
        <f>+F70+J70</f>
        <v>9824</v>
      </c>
      <c r="F70" s="14">
        <f>SUM(F72:F73)</f>
        <v>9824</v>
      </c>
      <c r="G70" s="14">
        <f>SUM(G72:G73)</f>
        <v>0</v>
      </c>
      <c r="H70" s="14">
        <f>SUM(H72:H73)</f>
        <v>0</v>
      </c>
      <c r="I70" s="14">
        <f>SUM(I72:I73)</f>
        <v>9677</v>
      </c>
      <c r="J70" s="14">
        <f>SUM(J72:J73)</f>
        <v>0</v>
      </c>
    </row>
    <row r="71" spans="1:10" ht="16.5" customHeight="1">
      <c r="A71" s="15" t="s">
        <v>0</v>
      </c>
      <c r="B71" s="15"/>
      <c r="C71" s="15">
        <v>2010</v>
      </c>
      <c r="D71" s="16">
        <v>9824</v>
      </c>
      <c r="E71" s="16"/>
      <c r="F71" s="16"/>
      <c r="G71" s="16"/>
      <c r="H71" s="16"/>
      <c r="I71" s="16"/>
      <c r="J71" s="16"/>
    </row>
    <row r="72" spans="1:10" ht="16.5" customHeight="1">
      <c r="A72" s="15"/>
      <c r="B72" s="15"/>
      <c r="C72" s="15">
        <v>3110</v>
      </c>
      <c r="D72" s="16"/>
      <c r="E72" s="16">
        <f>+F72+J72</f>
        <v>9677</v>
      </c>
      <c r="F72" s="16">
        <v>9677</v>
      </c>
      <c r="G72" s="16">
        <v>0</v>
      </c>
      <c r="H72" s="16"/>
      <c r="I72" s="16">
        <v>9677</v>
      </c>
      <c r="J72" s="16"/>
    </row>
    <row r="73" spans="1:10" ht="16.5" customHeight="1">
      <c r="A73" s="36"/>
      <c r="B73" s="15"/>
      <c r="C73" s="15">
        <v>4210</v>
      </c>
      <c r="D73" s="16"/>
      <c r="E73" s="16">
        <f>+F73+J73</f>
        <v>147</v>
      </c>
      <c r="F73" s="16">
        <v>147</v>
      </c>
      <c r="G73" s="16"/>
      <c r="H73" s="16"/>
      <c r="I73" s="16"/>
      <c r="J73" s="16"/>
    </row>
    <row r="74" spans="1:10" ht="16.5" customHeight="1">
      <c r="A74" s="13">
        <v>852</v>
      </c>
      <c r="B74" s="13">
        <v>85228</v>
      </c>
      <c r="C74" s="13"/>
      <c r="D74" s="14">
        <f>SUM(D75)</f>
        <v>16545</v>
      </c>
      <c r="E74" s="14">
        <f>+F74+J74</f>
        <v>16545</v>
      </c>
      <c r="F74" s="14">
        <f>SUM(F76:F78)</f>
        <v>16545</v>
      </c>
      <c r="G74" s="14">
        <f>SUM(G77:G78)</f>
        <v>2575</v>
      </c>
      <c r="H74" s="14">
        <f>SUM(H77:H78)</f>
        <v>0</v>
      </c>
      <c r="I74" s="14">
        <f>SUM(I77:I78)</f>
        <v>0</v>
      </c>
      <c r="J74" s="14">
        <f>SUM(J77:J78)</f>
        <v>0</v>
      </c>
    </row>
    <row r="75" spans="1:10" ht="16.5" customHeight="1">
      <c r="A75" s="15"/>
      <c r="B75" s="15"/>
      <c r="C75" s="15">
        <v>2010</v>
      </c>
      <c r="D75" s="16">
        <v>16545</v>
      </c>
      <c r="E75" s="16"/>
      <c r="F75" s="16"/>
      <c r="G75" s="16"/>
      <c r="H75" s="16"/>
      <c r="I75" s="16"/>
      <c r="J75" s="16"/>
    </row>
    <row r="76" spans="1:10" ht="16.5" customHeight="1">
      <c r="A76" s="15"/>
      <c r="B76" s="15"/>
      <c r="C76" s="15">
        <v>4110</v>
      </c>
      <c r="D76" s="16"/>
      <c r="E76" s="16">
        <f>+F76+J76</f>
        <v>100</v>
      </c>
      <c r="F76" s="16">
        <v>100</v>
      </c>
      <c r="G76" s="16"/>
      <c r="H76" s="16">
        <v>100</v>
      </c>
      <c r="I76" s="16"/>
      <c r="J76" s="16"/>
    </row>
    <row r="77" spans="1:10" ht="16.5" customHeight="1">
      <c r="A77" s="15"/>
      <c r="B77" s="15"/>
      <c r="C77" s="15">
        <v>4170</v>
      </c>
      <c r="D77" s="16"/>
      <c r="E77" s="16">
        <f>+F77+J77</f>
        <v>2575</v>
      </c>
      <c r="F77" s="16">
        <v>2575</v>
      </c>
      <c r="G77" s="16">
        <v>2575</v>
      </c>
      <c r="H77" s="16"/>
      <c r="I77" s="16"/>
      <c r="J77" s="16"/>
    </row>
    <row r="78" spans="1:10" ht="16.5" customHeight="1">
      <c r="A78" s="15" t="s">
        <v>0</v>
      </c>
      <c r="B78" s="25"/>
      <c r="C78" s="25">
        <v>4300</v>
      </c>
      <c r="D78" s="26"/>
      <c r="E78" s="16">
        <f>+F78+J78</f>
        <v>13870</v>
      </c>
      <c r="F78" s="26">
        <v>13870</v>
      </c>
      <c r="G78" s="26"/>
      <c r="H78" s="26"/>
      <c r="I78" s="26"/>
      <c r="J78" s="26"/>
    </row>
    <row r="79" spans="1:10" ht="16.5" customHeight="1">
      <c r="A79" s="24">
        <v>852</v>
      </c>
      <c r="B79" s="24">
        <v>85295</v>
      </c>
      <c r="C79" s="27"/>
      <c r="D79" s="28">
        <f>SUM(D80:D81)</f>
        <v>102979.31</v>
      </c>
      <c r="E79" s="28">
        <f>SUM(E81:E87)</f>
        <v>102979.31</v>
      </c>
      <c r="F79" s="28">
        <f>SUM(F81:F87)</f>
        <v>102979.31</v>
      </c>
      <c r="G79" s="28">
        <f>SUM(G81:G87)</f>
        <v>2700</v>
      </c>
      <c r="H79" s="28">
        <f>SUM(H81:H87)</f>
        <v>527.85</v>
      </c>
      <c r="I79" s="28">
        <f>SUM(I81:I87)</f>
        <v>98523</v>
      </c>
      <c r="J79" s="14">
        <f t="shared" ref="J79" si="5">SUM(J80:J86)</f>
        <v>0</v>
      </c>
    </row>
    <row r="80" spans="1:10" ht="16.5" customHeight="1">
      <c r="A80" s="15"/>
      <c r="B80" s="15"/>
      <c r="C80" s="27">
        <v>2010</v>
      </c>
      <c r="D80" s="23">
        <v>102979.31</v>
      </c>
      <c r="E80" s="23">
        <f t="shared" ref="E80:E86" si="6">+F80+J80</f>
        <v>0</v>
      </c>
      <c r="F80" s="23">
        <v>0</v>
      </c>
      <c r="G80" s="23"/>
      <c r="H80" s="23"/>
      <c r="I80" s="23">
        <v>0</v>
      </c>
      <c r="J80" s="16"/>
    </row>
    <row r="81" spans="1:10" ht="16.5" customHeight="1">
      <c r="A81" s="15"/>
      <c r="B81" s="15"/>
      <c r="C81" s="29">
        <v>3110</v>
      </c>
      <c r="D81" s="30"/>
      <c r="E81" s="30">
        <f t="shared" si="6"/>
        <v>98523</v>
      </c>
      <c r="F81" s="30">
        <v>98523</v>
      </c>
      <c r="G81" s="30"/>
      <c r="H81" s="30"/>
      <c r="I81" s="30">
        <v>98523</v>
      </c>
      <c r="J81" s="26"/>
    </row>
    <row r="82" spans="1:10" ht="16.5" customHeight="1">
      <c r="A82" s="15"/>
      <c r="B82" s="15"/>
      <c r="C82" s="27">
        <v>4010</v>
      </c>
      <c r="D82" s="23"/>
      <c r="E82" s="23">
        <f t="shared" si="6"/>
        <v>2700</v>
      </c>
      <c r="F82" s="23">
        <v>2700</v>
      </c>
      <c r="G82" s="23">
        <v>2700</v>
      </c>
      <c r="H82" s="23"/>
      <c r="I82" s="23"/>
      <c r="J82" s="16"/>
    </row>
    <row r="83" spans="1:10" ht="16.5" customHeight="1">
      <c r="A83" s="15"/>
      <c r="B83" s="15"/>
      <c r="C83" s="27">
        <v>4110</v>
      </c>
      <c r="D83" s="23"/>
      <c r="E83" s="23">
        <f t="shared" si="6"/>
        <v>461.7</v>
      </c>
      <c r="F83" s="23">
        <v>461.7</v>
      </c>
      <c r="G83" s="23"/>
      <c r="H83" s="23">
        <v>461.7</v>
      </c>
      <c r="I83" s="23"/>
      <c r="J83" s="16"/>
    </row>
    <row r="84" spans="1:10" ht="16.5" customHeight="1">
      <c r="A84" s="15"/>
      <c r="B84" s="15"/>
      <c r="C84" s="27">
        <v>4120</v>
      </c>
      <c r="D84" s="23"/>
      <c r="E84" s="23">
        <f t="shared" si="6"/>
        <v>66.150000000000006</v>
      </c>
      <c r="F84" s="23">
        <v>66.150000000000006</v>
      </c>
      <c r="G84" s="23"/>
      <c r="H84" s="23">
        <v>66.150000000000006</v>
      </c>
      <c r="I84" s="23"/>
      <c r="J84" s="16"/>
    </row>
    <row r="85" spans="1:10" ht="16.5" customHeight="1">
      <c r="A85" s="15"/>
      <c r="B85" s="15"/>
      <c r="C85" s="27">
        <v>4210</v>
      </c>
      <c r="D85" s="23"/>
      <c r="E85" s="23">
        <f t="shared" si="6"/>
        <v>195.46</v>
      </c>
      <c r="F85" s="23">
        <v>195.46</v>
      </c>
      <c r="G85" s="23"/>
      <c r="H85" s="23"/>
      <c r="I85" s="23"/>
      <c r="J85" s="16"/>
    </row>
    <row r="86" spans="1:10" ht="16.5" customHeight="1">
      <c r="A86" s="15" t="s">
        <v>21</v>
      </c>
      <c r="B86" s="15"/>
      <c r="C86" s="27">
        <v>4300</v>
      </c>
      <c r="D86" s="23"/>
      <c r="E86" s="23">
        <f t="shared" si="6"/>
        <v>563</v>
      </c>
      <c r="F86" s="23">
        <v>563</v>
      </c>
      <c r="G86" s="23"/>
      <c r="H86" s="23"/>
      <c r="I86" s="23"/>
      <c r="J86" s="16"/>
    </row>
    <row r="87" spans="1:10" ht="16.5" customHeight="1" thickBot="1">
      <c r="A87" s="15"/>
      <c r="B87" s="15"/>
      <c r="C87" s="27">
        <v>4700</v>
      </c>
      <c r="D87" s="23"/>
      <c r="E87" s="23">
        <f>+F87+J87</f>
        <v>470</v>
      </c>
      <c r="F87" s="23">
        <v>470</v>
      </c>
      <c r="G87" s="23"/>
      <c r="H87" s="23"/>
      <c r="I87" s="23"/>
      <c r="J87" s="16"/>
    </row>
    <row r="88" spans="1:10" ht="16.5" customHeight="1" thickBot="1">
      <c r="A88" s="31"/>
      <c r="B88" s="32" t="s">
        <v>6</v>
      </c>
      <c r="C88" s="33"/>
      <c r="D88" s="34">
        <f t="shared" ref="D88:I88" si="7">+D12+D20+D29+D47+D51+D74+D33+D63+D66+D70+D79+D43</f>
        <v>3588865.68</v>
      </c>
      <c r="E88" s="34">
        <f t="shared" si="7"/>
        <v>3588865.68</v>
      </c>
      <c r="F88" s="34">
        <f t="shared" si="7"/>
        <v>3588865.68</v>
      </c>
      <c r="G88" s="34">
        <f t="shared" si="7"/>
        <v>169785</v>
      </c>
      <c r="H88" s="34">
        <f t="shared" si="7"/>
        <v>19932.25</v>
      </c>
      <c r="I88" s="34">
        <f t="shared" si="7"/>
        <v>2694903.2</v>
      </c>
      <c r="J88" s="34">
        <f>+J12+J20+J29+J47+J51+J74+J33+J63+J66+J70+J79</f>
        <v>0</v>
      </c>
    </row>
    <row r="89" spans="1:10">
      <c r="A89" s="7" t="s">
        <v>0</v>
      </c>
      <c r="B89" s="7" t="s">
        <v>0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2" manualBreakCount="2">
    <brk id="69" max="16383" man="1"/>
    <brk id="88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2014-08-28T11:40:02Z</cp:lastPrinted>
  <dcterms:created xsi:type="dcterms:W3CDTF">2014-05-28T09:51:51Z</dcterms:created>
  <dcterms:modified xsi:type="dcterms:W3CDTF">2014-08-28T11:51:04Z</dcterms:modified>
</cp:coreProperties>
</file>