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y 31.12.2014 Zarzadz\"/>
    </mc:Choice>
  </mc:AlternateContent>
  <bookViews>
    <workbookView xWindow="0" yWindow="0" windowWidth="19200" windowHeight="11595"/>
  </bookViews>
  <sheets>
    <sheet name="zał.2" sheetId="2" r:id="rId1"/>
    <sheet name="zał.4.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8" i="2" l="1"/>
  <c r="E97" i="2"/>
  <c r="E96" i="2"/>
  <c r="E95" i="2"/>
  <c r="E94" i="2"/>
  <c r="E93" i="2"/>
  <c r="E92" i="2"/>
  <c r="E91" i="2"/>
  <c r="J90" i="2"/>
  <c r="I90" i="2"/>
  <c r="H90" i="2"/>
  <c r="G90" i="2"/>
  <c r="F90" i="2"/>
  <c r="E90" i="2"/>
  <c r="D90" i="2"/>
  <c r="E89" i="2"/>
  <c r="E88" i="2"/>
  <c r="E87" i="2"/>
  <c r="J85" i="2"/>
  <c r="I85" i="2"/>
  <c r="H85" i="2"/>
  <c r="G85" i="2"/>
  <c r="F85" i="2"/>
  <c r="E85" i="2" s="1"/>
  <c r="D85" i="2"/>
  <c r="E84" i="2"/>
  <c r="E83" i="2"/>
  <c r="J81" i="2"/>
  <c r="I81" i="2"/>
  <c r="H81" i="2"/>
  <c r="G81" i="2"/>
  <c r="F81" i="2"/>
  <c r="E81" i="2"/>
  <c r="D81" i="2"/>
  <c r="E80" i="2"/>
  <c r="E79" i="2"/>
  <c r="J77" i="2"/>
  <c r="I77" i="2"/>
  <c r="H77" i="2"/>
  <c r="G77" i="2"/>
  <c r="F77" i="2"/>
  <c r="E77" i="2" s="1"/>
  <c r="D77" i="2"/>
  <c r="E76" i="2"/>
  <c r="E75" i="2"/>
  <c r="J74" i="2"/>
  <c r="I74" i="2"/>
  <c r="H74" i="2"/>
  <c r="G74" i="2"/>
  <c r="F74" i="2"/>
  <c r="E74" i="2"/>
  <c r="D74" i="2"/>
  <c r="E73" i="2"/>
  <c r="E72" i="2"/>
  <c r="E71" i="2"/>
  <c r="E70" i="2"/>
  <c r="E69" i="2"/>
  <c r="E68" i="2"/>
  <c r="F67" i="2"/>
  <c r="E67" i="2" s="1"/>
  <c r="E66" i="2"/>
  <c r="E65" i="2"/>
  <c r="E64" i="2"/>
  <c r="J62" i="2"/>
  <c r="I62" i="2"/>
  <c r="H62" i="2"/>
  <c r="G62" i="2"/>
  <c r="F62" i="2"/>
  <c r="E62" i="2"/>
  <c r="D62" i="2"/>
  <c r="E61" i="2"/>
  <c r="E60" i="2"/>
  <c r="E59" i="2"/>
  <c r="I58" i="2"/>
  <c r="H58" i="2"/>
  <c r="G58" i="2"/>
  <c r="F58" i="2"/>
  <c r="E58" i="2"/>
  <c r="D58" i="2"/>
  <c r="E57" i="2"/>
  <c r="E56" i="2"/>
  <c r="E54" i="2" s="1"/>
  <c r="E55" i="2"/>
  <c r="F54" i="2"/>
  <c r="D54" i="2"/>
  <c r="E53" i="2"/>
  <c r="E52" i="2"/>
  <c r="E51" i="2"/>
  <c r="E50" i="2"/>
  <c r="E49" i="2"/>
  <c r="E48" i="2"/>
  <c r="E47" i="2"/>
  <c r="E46" i="2"/>
  <c r="J44" i="2"/>
  <c r="I44" i="2"/>
  <c r="H44" i="2"/>
  <c r="G44" i="2"/>
  <c r="F44" i="2"/>
  <c r="E44" i="2" s="1"/>
  <c r="D44" i="2"/>
  <c r="E43" i="2"/>
  <c r="E42" i="2"/>
  <c r="E41" i="2"/>
  <c r="E40" i="2"/>
  <c r="E39" i="2"/>
  <c r="E38" i="2"/>
  <c r="E37" i="2"/>
  <c r="E36" i="2"/>
  <c r="E35" i="2"/>
  <c r="J33" i="2"/>
  <c r="I33" i="2"/>
  <c r="H33" i="2"/>
  <c r="G33" i="2"/>
  <c r="F33" i="2"/>
  <c r="E33" i="2" s="1"/>
  <c r="D33" i="2"/>
  <c r="E32" i="2"/>
  <c r="E31" i="2"/>
  <c r="J29" i="2"/>
  <c r="I29" i="2"/>
  <c r="H29" i="2"/>
  <c r="G29" i="2"/>
  <c r="F29" i="2"/>
  <c r="E29" i="2"/>
  <c r="D29" i="2"/>
  <c r="E28" i="2"/>
  <c r="E27" i="2"/>
  <c r="E26" i="2"/>
  <c r="E25" i="2"/>
  <c r="E24" i="2"/>
  <c r="E23" i="2"/>
  <c r="E22" i="2"/>
  <c r="J20" i="2"/>
  <c r="I20" i="2"/>
  <c r="H20" i="2"/>
  <c r="G20" i="2"/>
  <c r="F20" i="2"/>
  <c r="E20" i="2"/>
  <c r="D20" i="2"/>
  <c r="E19" i="2"/>
  <c r="E18" i="2"/>
  <c r="E17" i="2"/>
  <c r="E16" i="2"/>
  <c r="E15" i="2"/>
  <c r="E14" i="2"/>
  <c r="J12" i="2"/>
  <c r="J99" i="2" s="1"/>
  <c r="I12" i="2"/>
  <c r="I99" i="2" s="1"/>
  <c r="H12" i="2"/>
  <c r="H99" i="2" s="1"/>
  <c r="G12" i="2"/>
  <c r="G99" i="2" s="1"/>
  <c r="F12" i="2"/>
  <c r="F99" i="2" s="1"/>
  <c r="D12" i="2"/>
  <c r="D99" i="2" s="1"/>
  <c r="E12" i="2" l="1"/>
  <c r="E99" i="2" s="1"/>
  <c r="F13" i="1" l="1"/>
  <c r="E16" i="1"/>
  <c r="J13" i="1"/>
  <c r="J17" i="1" s="1"/>
  <c r="I13" i="1"/>
  <c r="I17" i="1" s="1"/>
  <c r="H13" i="1"/>
  <c r="H17" i="1" s="1"/>
  <c r="G13" i="1"/>
  <c r="G17" i="1" s="1"/>
  <c r="F17" i="1"/>
  <c r="D13" i="1"/>
  <c r="D17" i="1" s="1"/>
  <c r="E13" i="1" l="1"/>
  <c r="E17" i="1" s="1"/>
</calcChain>
</file>

<file path=xl/sharedStrings.xml><?xml version="1.0" encoding="utf-8"?>
<sst xmlns="http://schemas.openxmlformats.org/spreadsheetml/2006/main" count="78" uniqueCount="34">
  <si>
    <t>Załącznik Nr 4</t>
  </si>
  <si>
    <t xml:space="preserve"> </t>
  </si>
  <si>
    <t>Dochody i wydatki związane z realizacją zadań wykonywanych na podstawie porozumień  z organami administracji rządowej na 2014 rok</t>
  </si>
  <si>
    <t>w złotych</t>
  </si>
  <si>
    <t>Dział</t>
  </si>
  <si>
    <t>Rozdział</t>
  </si>
  <si>
    <t>§*</t>
  </si>
  <si>
    <t>Dotacje
ogółem</t>
  </si>
  <si>
    <t xml:space="preserve">Wydatki
ogółem
 </t>
  </si>
  <si>
    <t>z tego:</t>
  </si>
  <si>
    <t>Wydatki
bieżące</t>
  </si>
  <si>
    <t>w tym:</t>
  </si>
  <si>
    <t>Wydatki
majątkowe</t>
  </si>
  <si>
    <t>wynagrodzenia</t>
  </si>
  <si>
    <t>pochodne od wynagrodzeń</t>
  </si>
  <si>
    <t>dotacje</t>
  </si>
  <si>
    <t>Ogółem</t>
  </si>
  <si>
    <t xml:space="preserve">PO ZMIANACH </t>
  </si>
  <si>
    <t>Załącznik Nr 2</t>
  </si>
  <si>
    <t>Wójta Gminy Sicienko</t>
  </si>
  <si>
    <t>zmieniającego uchwałę w sprawie uchwalenia budżetu gminy na 2014 rok</t>
  </si>
  <si>
    <t>Dochody i wydatki związane z realizacją zadań z zakresu administracji rządowej i innych zadań zleconych odrębnymi ustawami  na 2014 rok</t>
  </si>
  <si>
    <t>PO ZMIANACH</t>
  </si>
  <si>
    <t>§</t>
  </si>
  <si>
    <t>Wydatki
ogółem
(6+10)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</si>
  <si>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</si>
  <si>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</si>
  <si>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</si>
  <si>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</si>
  <si>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</si>
  <si>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</si>
  <si>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</si>
  <si>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90/2014</t>
  </si>
  <si>
    <t>z dnia 31 grudnia 2014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</si>
</sst>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b/>
      <sz val="12"/>
      <name val="Arial CE"/>
      <family val="2"/>
      <charset val="238"/>
    </font>
    <font>
      <sz val="9"/>
      <name val="Arial CE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i/>
      <sz val="10"/>
      <name val="Arial CE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0" fontId="1" fillId="0" borderId="0" xfId="1" applyAlignment="1">
      <alignment vertical="center"/>
    </xf>
    <xf numFmtId="43" fontId="1" fillId="0" borderId="0" xfId="2" applyFont="1"/>
    <xf numFmtId="0" fontId="1" fillId="0" borderId="0" xfId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3" fontId="4" fillId="0" borderId="0" xfId="2" applyFont="1" applyFill="1" applyBorder="1"/>
    <xf numFmtId="0" fontId="7" fillId="0" borderId="0" xfId="1" applyFont="1" applyAlignment="1">
      <alignment vertical="center"/>
    </xf>
    <xf numFmtId="0" fontId="1" fillId="0" borderId="0" xfId="1" applyAlignment="1">
      <alignment horizontal="right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41" fontId="8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41" fontId="1" fillId="0" borderId="1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41" fontId="1" fillId="0" borderId="2" xfId="1" applyNumberFormat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41" fontId="8" fillId="0" borderId="5" xfId="1" applyNumberFormat="1" applyFont="1" applyBorder="1" applyAlignment="1">
      <alignment vertical="center"/>
    </xf>
    <xf numFmtId="41" fontId="8" fillId="0" borderId="8" xfId="1" applyNumberFormat="1" applyFont="1" applyBorder="1" applyAlignment="1">
      <alignment vertical="center"/>
    </xf>
    <xf numFmtId="41" fontId="8" fillId="0" borderId="6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2" fillId="0" borderId="0" xfId="3" applyAlignment="1">
      <alignment vertical="center"/>
    </xf>
    <xf numFmtId="0" fontId="1" fillId="0" borderId="0" xfId="4" applyAlignment="1">
      <alignment vertical="center"/>
    </xf>
    <xf numFmtId="43" fontId="0" fillId="0" borderId="0" xfId="5" applyFont="1"/>
    <xf numFmtId="0" fontId="2" fillId="0" borderId="0" xfId="3"/>
    <xf numFmtId="0" fontId="1" fillId="0" borderId="0" xfId="6" applyAlignment="1">
      <alignment vertical="center"/>
    </xf>
    <xf numFmtId="0" fontId="1" fillId="0" borderId="0" xfId="6"/>
    <xf numFmtId="43" fontId="12" fillId="0" borderId="0" xfId="5" applyFont="1"/>
    <xf numFmtId="43" fontId="5" fillId="0" borderId="0" xfId="5" applyFont="1"/>
    <xf numFmtId="0" fontId="3" fillId="2" borderId="0" xfId="3" applyFont="1" applyFill="1" applyAlignment="1">
      <alignment horizontal="center" vertical="center" wrapText="1"/>
    </xf>
    <xf numFmtId="0" fontId="3" fillId="2" borderId="0" xfId="3" applyFont="1" applyFill="1" applyAlignment="1">
      <alignment vertical="center" wrapText="1"/>
    </xf>
    <xf numFmtId="0" fontId="3" fillId="2" borderId="9" xfId="3" applyFont="1" applyFill="1" applyBorder="1" applyAlignment="1">
      <alignment horizontal="center" vertical="center" wrapText="1"/>
    </xf>
    <xf numFmtId="0" fontId="8" fillId="3" borderId="1" xfId="3" applyFont="1" applyFill="1" applyBorder="1" applyAlignment="1">
      <alignment horizontal="center" vertical="center"/>
    </xf>
    <xf numFmtId="0" fontId="8" fillId="3" borderId="2" xfId="3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 wrapText="1"/>
    </xf>
    <xf numFmtId="0" fontId="8" fillId="3" borderId="3" xfId="3" applyFont="1" applyFill="1" applyBorder="1" applyAlignment="1">
      <alignment horizontal="center" vertical="center"/>
    </xf>
    <xf numFmtId="0" fontId="1" fillId="0" borderId="0" xfId="6" applyAlignment="1">
      <alignment horizontal="center" vertical="center"/>
    </xf>
    <xf numFmtId="0" fontId="8" fillId="3" borderId="4" xfId="3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 wrapText="1"/>
    </xf>
    <xf numFmtId="0" fontId="8" fillId="0" borderId="1" xfId="3" quotePrefix="1" applyFont="1" applyBorder="1" applyAlignment="1">
      <alignment horizontal="right" vertical="center"/>
    </xf>
    <xf numFmtId="0" fontId="8" fillId="0" borderId="1" xfId="3" applyFont="1" applyBorder="1" applyAlignment="1">
      <alignment vertical="center"/>
    </xf>
    <xf numFmtId="164" fontId="8" fillId="0" borderId="1" xfId="3" applyNumberFormat="1" applyFont="1" applyBorder="1" applyAlignment="1">
      <alignment vertical="center"/>
    </xf>
    <xf numFmtId="0" fontId="2" fillId="0" borderId="1" xfId="3" applyBorder="1" applyAlignment="1">
      <alignment vertical="center"/>
    </xf>
    <xf numFmtId="164" fontId="2" fillId="0" borderId="1" xfId="3" applyNumberFormat="1" applyBorder="1" applyAlignment="1">
      <alignment vertical="center"/>
    </xf>
    <xf numFmtId="164" fontId="2" fillId="0" borderId="1" xfId="3" applyNumberFormat="1" applyFont="1" applyBorder="1" applyAlignment="1">
      <alignment vertical="center"/>
    </xf>
    <xf numFmtId="0" fontId="13" fillId="0" borderId="1" xfId="3" applyFont="1" applyBorder="1" applyAlignment="1">
      <alignment vertical="center"/>
    </xf>
    <xf numFmtId="164" fontId="2" fillId="0" borderId="4" xfId="3" applyNumberFormat="1" applyBorder="1" applyAlignment="1">
      <alignment vertical="center"/>
    </xf>
    <xf numFmtId="0" fontId="2" fillId="0" borderId="4" xfId="3" applyBorder="1" applyAlignment="1">
      <alignment vertical="center"/>
    </xf>
    <xf numFmtId="0" fontId="8" fillId="0" borderId="4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164" fontId="8" fillId="0" borderId="10" xfId="3" applyNumberFormat="1" applyFont="1" applyBorder="1" applyAlignment="1">
      <alignment vertical="center"/>
    </xf>
    <xf numFmtId="0" fontId="2" fillId="0" borderId="3" xfId="3" applyBorder="1" applyAlignment="1">
      <alignment vertical="center"/>
    </xf>
    <xf numFmtId="164" fontId="2" fillId="0" borderId="3" xfId="3" applyNumberFormat="1" applyBorder="1" applyAlignment="1">
      <alignment vertical="center"/>
    </xf>
    <xf numFmtId="164" fontId="2" fillId="2" borderId="1" xfId="3" applyNumberFormat="1" applyFill="1" applyBorder="1" applyAlignment="1">
      <alignment vertical="center"/>
    </xf>
    <xf numFmtId="164" fontId="1" fillId="0" borderId="0" xfId="6" applyNumberFormat="1"/>
    <xf numFmtId="0" fontId="1" fillId="0" borderId="11" xfId="6" applyBorder="1" applyAlignment="1">
      <alignment vertical="center"/>
    </xf>
    <xf numFmtId="0" fontId="2" fillId="0" borderId="2" xfId="3" applyBorder="1" applyAlignment="1">
      <alignment vertical="center"/>
    </xf>
    <xf numFmtId="164" fontId="2" fillId="0" borderId="2" xfId="3" applyNumberFormat="1" applyBorder="1" applyAlignment="1">
      <alignment vertical="center"/>
    </xf>
    <xf numFmtId="0" fontId="2" fillId="2" borderId="1" xfId="3" applyFill="1" applyBorder="1" applyAlignment="1">
      <alignment vertical="center"/>
    </xf>
    <xf numFmtId="164" fontId="8" fillId="2" borderId="1" xfId="3" applyNumberFormat="1" applyFont="1" applyFill="1" applyBorder="1" applyAlignment="1">
      <alignment vertical="center"/>
    </xf>
    <xf numFmtId="0" fontId="2" fillId="2" borderId="2" xfId="3" applyFill="1" applyBorder="1" applyAlignment="1">
      <alignment vertical="center"/>
    </xf>
    <xf numFmtId="164" fontId="2" fillId="2" borderId="2" xfId="3" applyNumberFormat="1" applyFill="1" applyBorder="1" applyAlignment="1">
      <alignment vertical="center"/>
    </xf>
    <xf numFmtId="0" fontId="8" fillId="0" borderId="12" xfId="3" applyFont="1" applyBorder="1" applyAlignment="1">
      <alignment vertical="center"/>
    </xf>
    <xf numFmtId="0" fontId="8" fillId="0" borderId="13" xfId="3" applyFont="1" applyBorder="1" applyAlignment="1">
      <alignment vertical="center"/>
    </xf>
    <xf numFmtId="0" fontId="8" fillId="0" borderId="7" xfId="3" applyFont="1" applyBorder="1" applyAlignment="1">
      <alignment vertical="center"/>
    </xf>
    <xf numFmtId="164" fontId="8" fillId="0" borderId="8" xfId="3" applyNumberFormat="1" applyFont="1" applyBorder="1" applyAlignment="1">
      <alignment vertical="center"/>
    </xf>
    <xf numFmtId="0" fontId="6" fillId="2" borderId="0" xfId="3" applyNumberFormat="1" applyFont="1" applyFill="1" applyBorder="1" applyAlignment="1" applyProtection="1">
      <alignment horizontal="left"/>
      <protection locked="0"/>
    </xf>
  </cellXfs>
  <cellStyles count="7">
    <cellStyle name="Dziesiętny 5" xfId="2"/>
    <cellStyle name="Dziesiętny 5 2" xfId="5"/>
    <cellStyle name="Normalny" xfId="0" builtinId="0"/>
    <cellStyle name="Normalny 2 2" xfId="3"/>
    <cellStyle name="Normalny_porozum.BP.2008" xfId="1"/>
    <cellStyle name="Normalny_zad.zlecl.Ipol.2007" xfId="6"/>
    <cellStyle name="Normalny_zm.inwest 200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defaultGridColor="0" topLeftCell="A71" colorId="8" zoomScaleNormal="100" workbookViewId="0">
      <selection activeCell="I103" sqref="I103"/>
    </sheetView>
  </sheetViews>
  <sheetFormatPr defaultRowHeight="12.75" x14ac:dyDescent="0.2"/>
  <cols>
    <col min="1" max="1" width="6" style="34" bestFit="1" customWidth="1"/>
    <col min="2" max="2" width="9.42578125" style="34" customWidth="1"/>
    <col min="3" max="3" width="8.7109375" style="34" customWidth="1"/>
    <col min="4" max="9" width="16.42578125" style="34" customWidth="1"/>
    <col min="10" max="10" width="9.140625" style="35"/>
    <col min="11" max="11" width="17" style="35" customWidth="1"/>
    <col min="12" max="16384" width="9.140625" style="35"/>
  </cols>
  <sheetData>
    <row r="1" spans="1:10" ht="15" x14ac:dyDescent="0.25">
      <c r="A1" s="30"/>
      <c r="B1" s="30"/>
      <c r="C1" s="30"/>
      <c r="D1" s="31" t="s">
        <v>1</v>
      </c>
      <c r="E1" s="30"/>
      <c r="F1" s="32" t="s">
        <v>18</v>
      </c>
      <c r="G1" s="33"/>
      <c r="J1" s="33"/>
    </row>
    <row r="2" spans="1:10" x14ac:dyDescent="0.2">
      <c r="A2" s="30"/>
      <c r="B2" s="30"/>
      <c r="C2" s="30"/>
      <c r="D2" s="30"/>
      <c r="E2" s="30"/>
      <c r="F2" s="36" t="s">
        <v>32</v>
      </c>
      <c r="G2" s="33"/>
      <c r="J2" s="33"/>
    </row>
    <row r="3" spans="1:10" x14ac:dyDescent="0.2">
      <c r="A3" s="30"/>
      <c r="B3" s="30"/>
      <c r="C3" s="30"/>
      <c r="D3" s="30"/>
      <c r="E3" s="30"/>
      <c r="F3" s="37" t="s">
        <v>19</v>
      </c>
      <c r="G3" s="33"/>
      <c r="J3" s="33"/>
    </row>
    <row r="4" spans="1:10" x14ac:dyDescent="0.2">
      <c r="A4" s="30"/>
      <c r="B4" s="30"/>
      <c r="C4" s="30"/>
      <c r="D4" s="30" t="s">
        <v>1</v>
      </c>
      <c r="E4" s="30"/>
      <c r="F4" s="37" t="s">
        <v>33</v>
      </c>
      <c r="G4" s="33"/>
      <c r="J4" s="33"/>
    </row>
    <row r="5" spans="1:10" x14ac:dyDescent="0.2">
      <c r="A5" s="30"/>
      <c r="B5" s="30"/>
      <c r="C5" s="30"/>
      <c r="D5" s="30"/>
      <c r="E5" s="30"/>
      <c r="F5" s="37" t="s">
        <v>20</v>
      </c>
      <c r="G5" s="33"/>
      <c r="J5" s="33"/>
    </row>
    <row r="6" spans="1:10" ht="15" x14ac:dyDescent="0.25">
      <c r="A6" s="30"/>
      <c r="B6" s="30"/>
      <c r="C6" s="30"/>
      <c r="D6" s="30"/>
      <c r="E6" s="30"/>
      <c r="F6" s="30"/>
      <c r="G6" s="33"/>
      <c r="H6" s="33"/>
      <c r="I6" s="32" t="s">
        <v>1</v>
      </c>
      <c r="J6" s="33"/>
    </row>
    <row r="7" spans="1:10" ht="43.5" customHeight="1" x14ac:dyDescent="0.2">
      <c r="A7" s="38" t="s">
        <v>21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s="39" customFormat="1" ht="24.75" customHeight="1" x14ac:dyDescent="0.25">
      <c r="G8" s="40" t="s">
        <v>22</v>
      </c>
      <c r="H8" s="40"/>
    </row>
    <row r="9" spans="1:10" ht="39" customHeight="1" x14ac:dyDescent="0.2">
      <c r="A9" s="41" t="s">
        <v>4</v>
      </c>
      <c r="B9" s="42" t="s">
        <v>5</v>
      </c>
      <c r="C9" s="42" t="s">
        <v>23</v>
      </c>
      <c r="D9" s="43" t="s">
        <v>7</v>
      </c>
      <c r="E9" s="43" t="s">
        <v>24</v>
      </c>
      <c r="F9" s="43" t="s">
        <v>9</v>
      </c>
      <c r="G9" s="43"/>
      <c r="H9" s="43"/>
      <c r="I9" s="43"/>
      <c r="J9" s="43"/>
    </row>
    <row r="10" spans="1:10" s="45" customFormat="1" ht="16.5" customHeight="1" x14ac:dyDescent="0.25">
      <c r="A10" s="41"/>
      <c r="B10" s="44"/>
      <c r="C10" s="44"/>
      <c r="D10" s="41"/>
      <c r="E10" s="43"/>
      <c r="F10" s="43" t="s">
        <v>10</v>
      </c>
      <c r="G10" s="43" t="s">
        <v>11</v>
      </c>
      <c r="H10" s="43"/>
      <c r="I10" s="43"/>
      <c r="J10" s="43" t="s">
        <v>12</v>
      </c>
    </row>
    <row r="11" spans="1:10" s="45" customFormat="1" ht="28.5" customHeight="1" x14ac:dyDescent="0.25">
      <c r="A11" s="41"/>
      <c r="B11" s="46"/>
      <c r="C11" s="46"/>
      <c r="D11" s="41"/>
      <c r="E11" s="43"/>
      <c r="F11" s="43"/>
      <c r="G11" s="47" t="s">
        <v>13</v>
      </c>
      <c r="H11" s="47" t="s">
        <v>14</v>
      </c>
      <c r="I11" s="47" t="s">
        <v>25</v>
      </c>
      <c r="J11" s="43"/>
    </row>
    <row r="12" spans="1:10" s="45" customFormat="1" ht="16.5" customHeight="1" x14ac:dyDescent="0.25">
      <c r="A12" s="48" t="s">
        <v>26</v>
      </c>
      <c r="B12" s="48" t="s">
        <v>27</v>
      </c>
      <c r="C12" s="49" t="s">
        <v>1</v>
      </c>
      <c r="D12" s="50">
        <f>SUM(D13)</f>
        <v>797381.68</v>
      </c>
      <c r="E12" s="50">
        <f>+F12+J12</f>
        <v>797381.68</v>
      </c>
      <c r="F12" s="50">
        <f>SUM(F14:F19)</f>
        <v>797381.68</v>
      </c>
      <c r="G12" s="50">
        <f>SUM(G14:G19)</f>
        <v>10560</v>
      </c>
      <c r="H12" s="50">
        <f>SUM(H14:H19)</f>
        <v>2064.48</v>
      </c>
      <c r="I12" s="50">
        <f>SUM(I14:I19)</f>
        <v>0</v>
      </c>
      <c r="J12" s="50">
        <f>SUM(J14:J19)</f>
        <v>0</v>
      </c>
    </row>
    <row r="13" spans="1:10" s="45" customFormat="1" ht="16.5" customHeight="1" x14ac:dyDescent="0.25">
      <c r="A13" s="51" t="s">
        <v>1</v>
      </c>
      <c r="B13" s="51"/>
      <c r="C13" s="51">
        <v>2010</v>
      </c>
      <c r="D13" s="52">
        <v>797381.68</v>
      </c>
      <c r="E13" s="52"/>
      <c r="F13" s="52"/>
      <c r="G13" s="52"/>
      <c r="H13" s="52"/>
      <c r="I13" s="52"/>
      <c r="J13" s="52"/>
    </row>
    <row r="14" spans="1:10" s="45" customFormat="1" ht="16.5" customHeight="1" x14ac:dyDescent="0.25">
      <c r="A14" s="51"/>
      <c r="B14" s="51"/>
      <c r="C14" s="51">
        <v>4010</v>
      </c>
      <c r="D14" s="52"/>
      <c r="E14" s="52">
        <f t="shared" ref="E14:E19" si="0">+F14+J14</f>
        <v>10560</v>
      </c>
      <c r="F14" s="52">
        <v>10560</v>
      </c>
      <c r="G14" s="52">
        <v>10560</v>
      </c>
      <c r="H14" s="52"/>
      <c r="I14" s="52"/>
      <c r="J14" s="52"/>
    </row>
    <row r="15" spans="1:10" s="45" customFormat="1" ht="16.5" customHeight="1" x14ac:dyDescent="0.25">
      <c r="A15" s="51"/>
      <c r="B15" s="51"/>
      <c r="C15" s="51">
        <v>4110</v>
      </c>
      <c r="D15" s="52"/>
      <c r="E15" s="52">
        <f t="shared" si="0"/>
        <v>1805.76</v>
      </c>
      <c r="F15" s="52">
        <v>1805.76</v>
      </c>
      <c r="G15" s="52">
        <v>0</v>
      </c>
      <c r="H15" s="52">
        <v>1805.76</v>
      </c>
      <c r="I15" s="52"/>
      <c r="J15" s="52"/>
    </row>
    <row r="16" spans="1:10" s="45" customFormat="1" ht="16.5" customHeight="1" x14ac:dyDescent="0.25">
      <c r="A16" s="51"/>
      <c r="B16" s="51"/>
      <c r="C16" s="51">
        <v>4120</v>
      </c>
      <c r="D16" s="52"/>
      <c r="E16" s="52">
        <f t="shared" si="0"/>
        <v>258.72000000000003</v>
      </c>
      <c r="F16" s="52">
        <v>258.72000000000003</v>
      </c>
      <c r="G16" s="52"/>
      <c r="H16" s="52">
        <v>258.72000000000003</v>
      </c>
      <c r="I16" s="52"/>
      <c r="J16" s="52"/>
    </row>
    <row r="17" spans="1:10" s="45" customFormat="1" ht="16.5" customHeight="1" x14ac:dyDescent="0.25">
      <c r="A17" s="51"/>
      <c r="B17" s="51"/>
      <c r="C17" s="51">
        <v>4210</v>
      </c>
      <c r="D17" s="52"/>
      <c r="E17" s="52">
        <f t="shared" si="0"/>
        <v>82.45</v>
      </c>
      <c r="F17" s="52">
        <v>82.45</v>
      </c>
      <c r="G17" s="52"/>
      <c r="H17" s="52">
        <v>0</v>
      </c>
      <c r="I17" s="52"/>
      <c r="J17" s="52"/>
    </row>
    <row r="18" spans="1:10" s="45" customFormat="1" ht="16.5" customHeight="1" x14ac:dyDescent="0.25">
      <c r="A18" s="51"/>
      <c r="B18" s="51"/>
      <c r="C18" s="51">
        <v>4300</v>
      </c>
      <c r="D18" s="52"/>
      <c r="E18" s="52">
        <f t="shared" si="0"/>
        <v>2928</v>
      </c>
      <c r="F18" s="52">
        <v>2928</v>
      </c>
      <c r="G18" s="52"/>
      <c r="H18" s="52"/>
      <c r="I18" s="52"/>
      <c r="J18" s="52"/>
    </row>
    <row r="19" spans="1:10" s="45" customFormat="1" ht="16.5" customHeight="1" x14ac:dyDescent="0.25">
      <c r="A19" s="51"/>
      <c r="B19" s="51"/>
      <c r="C19" s="51">
        <v>4430</v>
      </c>
      <c r="D19" s="52"/>
      <c r="E19" s="52">
        <f t="shared" si="0"/>
        <v>781746.75</v>
      </c>
      <c r="F19" s="52">
        <v>781746.75</v>
      </c>
      <c r="G19" s="52"/>
      <c r="H19" s="52"/>
      <c r="I19" s="52"/>
      <c r="J19" s="52"/>
    </row>
    <row r="20" spans="1:10" s="45" customFormat="1" ht="18.75" customHeight="1" x14ac:dyDescent="0.25">
      <c r="A20" s="49">
        <v>750</v>
      </c>
      <c r="B20" s="49">
        <v>75011</v>
      </c>
      <c r="C20" s="49" t="s">
        <v>1</v>
      </c>
      <c r="D20" s="50">
        <f>SUM(D21)</f>
        <v>114200</v>
      </c>
      <c r="E20" s="50">
        <f>+F20+J20</f>
        <v>114200.00000000001</v>
      </c>
      <c r="F20" s="50">
        <f>SUM(F22:F28)</f>
        <v>114200.00000000001</v>
      </c>
      <c r="G20" s="50">
        <f>SUM(G22:G28)</f>
        <v>94050</v>
      </c>
      <c r="H20" s="50">
        <f>SUM(H22:H28)</f>
        <v>17038.509999999998</v>
      </c>
      <c r="I20" s="50">
        <f>SUM(I22:I28)</f>
        <v>0</v>
      </c>
      <c r="J20" s="50">
        <f>SUM(J22:J28)</f>
        <v>0</v>
      </c>
    </row>
    <row r="21" spans="1:10" ht="15" customHeight="1" x14ac:dyDescent="0.2">
      <c r="A21" s="51" t="s">
        <v>1</v>
      </c>
      <c r="B21" s="51"/>
      <c r="C21" s="51">
        <v>2010</v>
      </c>
      <c r="D21" s="52">
        <v>114200</v>
      </c>
      <c r="E21" s="52"/>
      <c r="F21" s="52"/>
      <c r="G21" s="52"/>
      <c r="H21" s="52"/>
      <c r="I21" s="52"/>
      <c r="J21" s="52"/>
    </row>
    <row r="22" spans="1:10" ht="15" customHeight="1" x14ac:dyDescent="0.2">
      <c r="A22" s="51"/>
      <c r="B22" s="51"/>
      <c r="C22" s="51">
        <v>4010</v>
      </c>
      <c r="D22" s="52"/>
      <c r="E22" s="53">
        <f t="shared" ref="E22:E27" si="1">+F22+J22</f>
        <v>87150</v>
      </c>
      <c r="F22" s="53">
        <v>87150</v>
      </c>
      <c r="G22" s="53">
        <v>87150</v>
      </c>
      <c r="H22" s="53"/>
      <c r="I22" s="52"/>
      <c r="J22" s="52"/>
    </row>
    <row r="23" spans="1:10" ht="15" customHeight="1" x14ac:dyDescent="0.2">
      <c r="A23" s="51"/>
      <c r="B23" s="51"/>
      <c r="C23" s="51">
        <v>4040</v>
      </c>
      <c r="D23" s="52"/>
      <c r="E23" s="53">
        <f t="shared" si="1"/>
        <v>6900</v>
      </c>
      <c r="F23" s="53">
        <v>6900</v>
      </c>
      <c r="G23" s="53">
        <v>6900</v>
      </c>
      <c r="H23" s="53"/>
      <c r="I23" s="52"/>
      <c r="J23" s="52"/>
    </row>
    <row r="24" spans="1:10" ht="15" customHeight="1" x14ac:dyDescent="0.2">
      <c r="A24" s="51"/>
      <c r="B24" s="51"/>
      <c r="C24" s="51">
        <v>4110</v>
      </c>
      <c r="D24" s="52"/>
      <c r="E24" s="53">
        <f t="shared" si="1"/>
        <v>16082.55</v>
      </c>
      <c r="F24" s="53">
        <v>16082.55</v>
      </c>
      <c r="G24" s="53"/>
      <c r="H24" s="53">
        <v>16082.55</v>
      </c>
      <c r="I24" s="52"/>
      <c r="J24" s="52"/>
    </row>
    <row r="25" spans="1:10" ht="15" customHeight="1" x14ac:dyDescent="0.2">
      <c r="A25" s="51"/>
      <c r="B25" s="51"/>
      <c r="C25" s="51">
        <v>4120</v>
      </c>
      <c r="D25" s="52"/>
      <c r="E25" s="53">
        <f t="shared" si="1"/>
        <v>955.96</v>
      </c>
      <c r="F25" s="53">
        <v>955.96</v>
      </c>
      <c r="G25" s="53"/>
      <c r="H25" s="53">
        <v>955.96</v>
      </c>
      <c r="I25" s="52"/>
      <c r="J25" s="52"/>
    </row>
    <row r="26" spans="1:10" ht="15" customHeight="1" x14ac:dyDescent="0.2">
      <c r="A26" s="51"/>
      <c r="B26" s="51"/>
      <c r="C26" s="51">
        <v>4210</v>
      </c>
      <c r="D26" s="52"/>
      <c r="E26" s="53">
        <f>+F26+J26</f>
        <v>500</v>
      </c>
      <c r="F26" s="53">
        <v>500</v>
      </c>
      <c r="G26" s="53"/>
      <c r="H26" s="53"/>
      <c r="I26" s="52"/>
      <c r="J26" s="52"/>
    </row>
    <row r="27" spans="1:10" ht="15" customHeight="1" x14ac:dyDescent="0.2">
      <c r="A27" s="51"/>
      <c r="B27" s="51"/>
      <c r="C27" s="51">
        <v>4370</v>
      </c>
      <c r="D27" s="52"/>
      <c r="E27" s="53">
        <f t="shared" si="1"/>
        <v>442</v>
      </c>
      <c r="F27" s="53">
        <v>442</v>
      </c>
      <c r="G27" s="53"/>
      <c r="H27" s="53"/>
      <c r="I27" s="52"/>
      <c r="J27" s="52"/>
    </row>
    <row r="28" spans="1:10" ht="15" customHeight="1" x14ac:dyDescent="0.2">
      <c r="A28" s="51"/>
      <c r="B28" s="51"/>
      <c r="C28" s="51">
        <v>4440</v>
      </c>
      <c r="D28" s="52"/>
      <c r="E28" s="53">
        <f>+F28+J28</f>
        <v>2169.4899999999998</v>
      </c>
      <c r="F28" s="53">
        <v>2169.4899999999998</v>
      </c>
      <c r="G28" s="53"/>
      <c r="H28" s="53"/>
      <c r="I28" s="52"/>
      <c r="J28" s="52"/>
    </row>
    <row r="29" spans="1:10" ht="15" customHeight="1" x14ac:dyDescent="0.2">
      <c r="A29" s="49">
        <v>751</v>
      </c>
      <c r="B29" s="49">
        <v>75101</v>
      </c>
      <c r="C29" s="49" t="s">
        <v>1</v>
      </c>
      <c r="D29" s="50">
        <f>SUM(D30)</f>
        <v>2234</v>
      </c>
      <c r="E29" s="50">
        <f>+F29+J29</f>
        <v>2234</v>
      </c>
      <c r="F29" s="50">
        <f>SUM(F31:F32)</f>
        <v>2234</v>
      </c>
      <c r="G29" s="50">
        <f>SUM(G31:G32)</f>
        <v>0</v>
      </c>
      <c r="H29" s="50">
        <f>SUM(H31:H32)</f>
        <v>0</v>
      </c>
      <c r="I29" s="50">
        <f>SUM(I31:I32)</f>
        <v>0</v>
      </c>
      <c r="J29" s="50">
        <f>SUM(J31:J32)</f>
        <v>0</v>
      </c>
    </row>
    <row r="30" spans="1:10" ht="17.25" customHeight="1" x14ac:dyDescent="0.2">
      <c r="A30" s="51" t="s">
        <v>28</v>
      </c>
      <c r="B30" s="51"/>
      <c r="C30" s="51">
        <v>2010</v>
      </c>
      <c r="D30" s="52">
        <v>2234</v>
      </c>
      <c r="E30" s="52"/>
      <c r="F30" s="52"/>
      <c r="G30" s="52"/>
      <c r="H30" s="52"/>
      <c r="I30" s="52"/>
      <c r="J30" s="52"/>
    </row>
    <row r="31" spans="1:10" ht="14.25" customHeight="1" x14ac:dyDescent="0.2">
      <c r="A31" s="51"/>
      <c r="B31" s="51"/>
      <c r="C31" s="51">
        <v>4210</v>
      </c>
      <c r="D31" s="52"/>
      <c r="E31" s="52">
        <f>+F31+J31</f>
        <v>334</v>
      </c>
      <c r="F31" s="52">
        <v>334</v>
      </c>
      <c r="G31" s="52"/>
      <c r="H31" s="52"/>
      <c r="I31" s="52"/>
      <c r="J31" s="52"/>
    </row>
    <row r="32" spans="1:10" ht="14.25" customHeight="1" x14ac:dyDescent="0.2">
      <c r="A32" s="51"/>
      <c r="B32" s="51"/>
      <c r="C32" s="51">
        <v>4300</v>
      </c>
      <c r="D32" s="52"/>
      <c r="E32" s="52">
        <f>+F32+J32</f>
        <v>1900</v>
      </c>
      <c r="F32" s="52">
        <v>1900</v>
      </c>
      <c r="G32" s="52"/>
      <c r="H32" s="52"/>
      <c r="I32" s="52"/>
      <c r="J32" s="52"/>
    </row>
    <row r="33" spans="1:10" ht="14.25" customHeight="1" x14ac:dyDescent="0.2">
      <c r="A33" s="48">
        <v>751</v>
      </c>
      <c r="B33" s="48">
        <v>75109</v>
      </c>
      <c r="C33" s="49" t="s">
        <v>1</v>
      </c>
      <c r="D33" s="50">
        <f>SUM(D34)</f>
        <v>79013</v>
      </c>
      <c r="E33" s="50">
        <f>+F33+J33</f>
        <v>79013</v>
      </c>
      <c r="F33" s="50">
        <f>SUM(F34:F43)</f>
        <v>79013</v>
      </c>
      <c r="G33" s="50">
        <f>SUM(G37:G42)</f>
        <v>7427</v>
      </c>
      <c r="H33" s="50">
        <f>SUM(H37:H42)</f>
        <v>1372</v>
      </c>
      <c r="I33" s="50">
        <f>SUM(I37:I42)</f>
        <v>0</v>
      </c>
      <c r="J33" s="50">
        <f>SUM(J37:J42)</f>
        <v>0</v>
      </c>
    </row>
    <row r="34" spans="1:10" ht="14.25" customHeight="1" x14ac:dyDescent="0.2">
      <c r="A34" s="51" t="s">
        <v>1</v>
      </c>
      <c r="B34" s="51"/>
      <c r="C34" s="51">
        <v>2010</v>
      </c>
      <c r="D34" s="52">
        <v>79013</v>
      </c>
      <c r="E34" s="52"/>
      <c r="F34" s="52"/>
      <c r="G34" s="52"/>
      <c r="H34" s="52"/>
      <c r="I34" s="52"/>
      <c r="J34" s="52"/>
    </row>
    <row r="35" spans="1:10" ht="14.25" customHeight="1" x14ac:dyDescent="0.2">
      <c r="A35" s="51"/>
      <c r="B35" s="51"/>
      <c r="C35" s="51">
        <v>3030</v>
      </c>
      <c r="D35" s="52"/>
      <c r="E35" s="52">
        <f t="shared" ref="E35:E43" si="2">+F35+J35</f>
        <v>51465</v>
      </c>
      <c r="F35" s="52">
        <v>51465</v>
      </c>
      <c r="G35" s="52"/>
      <c r="H35" s="52"/>
      <c r="I35" s="52"/>
      <c r="J35" s="52"/>
    </row>
    <row r="36" spans="1:10" ht="14.25" customHeight="1" x14ac:dyDescent="0.2">
      <c r="A36" s="51"/>
      <c r="B36" s="51"/>
      <c r="C36" s="51">
        <v>4010</v>
      </c>
      <c r="D36" s="52"/>
      <c r="E36" s="52">
        <f t="shared" si="2"/>
        <v>5645</v>
      </c>
      <c r="F36" s="52">
        <v>5645</v>
      </c>
      <c r="G36" s="52">
        <v>5645</v>
      </c>
      <c r="H36" s="52"/>
      <c r="I36" s="52"/>
      <c r="J36" s="52"/>
    </row>
    <row r="37" spans="1:10" ht="14.25" customHeight="1" x14ac:dyDescent="0.2">
      <c r="A37" s="51"/>
      <c r="B37" s="51"/>
      <c r="C37" s="51">
        <v>4110</v>
      </c>
      <c r="D37" s="52"/>
      <c r="E37" s="52">
        <f t="shared" si="2"/>
        <v>1205</v>
      </c>
      <c r="F37" s="52">
        <v>1205</v>
      </c>
      <c r="G37" s="52">
        <v>0</v>
      </c>
      <c r="H37" s="52">
        <v>1205</v>
      </c>
      <c r="I37" s="52"/>
      <c r="J37" s="52"/>
    </row>
    <row r="38" spans="1:10" ht="14.25" customHeight="1" x14ac:dyDescent="0.2">
      <c r="A38" s="51"/>
      <c r="B38" s="51"/>
      <c r="C38" s="51">
        <v>4120</v>
      </c>
      <c r="D38" s="52"/>
      <c r="E38" s="52">
        <f t="shared" si="2"/>
        <v>167</v>
      </c>
      <c r="F38" s="52">
        <v>167</v>
      </c>
      <c r="G38" s="52"/>
      <c r="H38" s="52">
        <v>167</v>
      </c>
      <c r="I38" s="52"/>
      <c r="J38" s="52"/>
    </row>
    <row r="39" spans="1:10" ht="14.25" customHeight="1" x14ac:dyDescent="0.2">
      <c r="A39" s="51"/>
      <c r="B39" s="51"/>
      <c r="C39" s="51">
        <v>4170</v>
      </c>
      <c r="D39" s="52"/>
      <c r="E39" s="52">
        <f t="shared" si="2"/>
        <v>7427</v>
      </c>
      <c r="F39" s="52">
        <v>7427</v>
      </c>
      <c r="G39" s="52">
        <v>7427</v>
      </c>
      <c r="H39" s="52">
        <v>0</v>
      </c>
      <c r="I39" s="52"/>
      <c r="J39" s="52"/>
    </row>
    <row r="40" spans="1:10" ht="14.25" customHeight="1" x14ac:dyDescent="0.2">
      <c r="A40" s="51"/>
      <c r="B40" s="51"/>
      <c r="C40" s="51">
        <v>4210</v>
      </c>
      <c r="D40" s="52"/>
      <c r="E40" s="52">
        <f t="shared" si="2"/>
        <v>4766</v>
      </c>
      <c r="F40" s="52">
        <v>4766</v>
      </c>
      <c r="G40" s="52"/>
      <c r="H40" s="52"/>
      <c r="I40" s="52"/>
      <c r="J40" s="52"/>
    </row>
    <row r="41" spans="1:10" ht="14.25" customHeight="1" x14ac:dyDescent="0.2">
      <c r="A41" s="51"/>
      <c r="B41" s="51"/>
      <c r="C41" s="51">
        <v>4300</v>
      </c>
      <c r="D41" s="52"/>
      <c r="E41" s="52">
        <f t="shared" si="2"/>
        <v>6928</v>
      </c>
      <c r="F41" s="52">
        <v>6928</v>
      </c>
      <c r="G41" s="52"/>
      <c r="H41" s="52"/>
      <c r="I41" s="52"/>
      <c r="J41" s="52"/>
    </row>
    <row r="42" spans="1:10" ht="14.25" customHeight="1" x14ac:dyDescent="0.2">
      <c r="A42" s="51"/>
      <c r="B42" s="51"/>
      <c r="C42" s="51">
        <v>4370</v>
      </c>
      <c r="D42" s="52"/>
      <c r="E42" s="52">
        <f t="shared" si="2"/>
        <v>100</v>
      </c>
      <c r="F42" s="52">
        <v>100</v>
      </c>
      <c r="G42" s="52"/>
      <c r="H42" s="52"/>
      <c r="I42" s="52"/>
      <c r="J42" s="52"/>
    </row>
    <row r="43" spans="1:10" ht="14.25" customHeight="1" x14ac:dyDescent="0.2">
      <c r="A43" s="51"/>
      <c r="B43" s="51"/>
      <c r="C43" s="51">
        <v>4410</v>
      </c>
      <c r="D43" s="52"/>
      <c r="E43" s="52">
        <f t="shared" si="2"/>
        <v>1310</v>
      </c>
      <c r="F43" s="52">
        <v>1310</v>
      </c>
      <c r="G43" s="52"/>
      <c r="H43" s="52"/>
      <c r="I43" s="52"/>
      <c r="J43" s="52"/>
    </row>
    <row r="44" spans="1:10" ht="14.25" customHeight="1" x14ac:dyDescent="0.2">
      <c r="A44" s="48">
        <v>751</v>
      </c>
      <c r="B44" s="48">
        <v>75113</v>
      </c>
      <c r="C44" s="49" t="s">
        <v>1</v>
      </c>
      <c r="D44" s="50">
        <f>SUM(D45)</f>
        <v>33726</v>
      </c>
      <c r="E44" s="50">
        <f>+F44+J44</f>
        <v>33726</v>
      </c>
      <c r="F44" s="50">
        <f>SUM(F45:F53)</f>
        <v>33726</v>
      </c>
      <c r="G44" s="50">
        <f>SUM(G47:G52)</f>
        <v>6750</v>
      </c>
      <c r="H44" s="50">
        <f>SUM(H47:H52)</f>
        <v>885.93999999999994</v>
      </c>
      <c r="I44" s="50">
        <f>SUM(I47:I52)</f>
        <v>0</v>
      </c>
      <c r="J44" s="50">
        <f>SUM(J47:J52)</f>
        <v>0</v>
      </c>
    </row>
    <row r="45" spans="1:10" ht="14.25" customHeight="1" x14ac:dyDescent="0.2">
      <c r="A45" s="51" t="s">
        <v>1</v>
      </c>
      <c r="B45" s="51"/>
      <c r="C45" s="51">
        <v>2010</v>
      </c>
      <c r="D45" s="52">
        <v>33726</v>
      </c>
      <c r="E45" s="52"/>
      <c r="F45" s="52"/>
      <c r="G45" s="52"/>
      <c r="H45" s="52"/>
      <c r="I45" s="52"/>
      <c r="J45" s="52"/>
    </row>
    <row r="46" spans="1:10" ht="14.25" customHeight="1" x14ac:dyDescent="0.2">
      <c r="A46" s="51"/>
      <c r="B46" s="51"/>
      <c r="C46" s="51">
        <v>3030</v>
      </c>
      <c r="D46" s="52"/>
      <c r="E46" s="52">
        <f t="shared" ref="E46:E53" si="3">+F46+J46</f>
        <v>12660</v>
      </c>
      <c r="F46" s="52">
        <v>12660</v>
      </c>
      <c r="G46" s="52"/>
      <c r="H46" s="52"/>
      <c r="I46" s="52"/>
      <c r="J46" s="52"/>
    </row>
    <row r="47" spans="1:10" ht="14.25" customHeight="1" x14ac:dyDescent="0.2">
      <c r="A47" s="51"/>
      <c r="B47" s="51"/>
      <c r="C47" s="51">
        <v>4010</v>
      </c>
      <c r="D47" s="52"/>
      <c r="E47" s="52">
        <f t="shared" si="3"/>
        <v>4160</v>
      </c>
      <c r="F47" s="52">
        <v>4160</v>
      </c>
      <c r="G47" s="52">
        <v>4160</v>
      </c>
      <c r="H47" s="52"/>
      <c r="I47" s="52"/>
      <c r="J47" s="52"/>
    </row>
    <row r="48" spans="1:10" ht="14.25" customHeight="1" x14ac:dyDescent="0.2">
      <c r="A48" s="51"/>
      <c r="B48" s="51"/>
      <c r="C48" s="51">
        <v>4110</v>
      </c>
      <c r="D48" s="52"/>
      <c r="E48" s="52">
        <f t="shared" si="3"/>
        <v>808.77</v>
      </c>
      <c r="F48" s="52">
        <v>808.77</v>
      </c>
      <c r="G48" s="52">
        <v>0</v>
      </c>
      <c r="H48" s="52">
        <v>808.77</v>
      </c>
      <c r="I48" s="52"/>
      <c r="J48" s="52"/>
    </row>
    <row r="49" spans="1:10" ht="14.25" customHeight="1" x14ac:dyDescent="0.2">
      <c r="A49" s="51"/>
      <c r="B49" s="51"/>
      <c r="C49" s="51">
        <v>4120</v>
      </c>
      <c r="D49" s="52"/>
      <c r="E49" s="52">
        <f t="shared" si="3"/>
        <v>77.17</v>
      </c>
      <c r="F49" s="52">
        <v>77.17</v>
      </c>
      <c r="G49" s="52"/>
      <c r="H49" s="52">
        <v>77.17</v>
      </c>
      <c r="I49" s="52"/>
      <c r="J49" s="52"/>
    </row>
    <row r="50" spans="1:10" ht="14.25" customHeight="1" x14ac:dyDescent="0.2">
      <c r="A50" s="51"/>
      <c r="B50" s="51"/>
      <c r="C50" s="51">
        <v>4170</v>
      </c>
      <c r="D50" s="52"/>
      <c r="E50" s="52">
        <f t="shared" si="3"/>
        <v>2590</v>
      </c>
      <c r="F50" s="52">
        <v>2590</v>
      </c>
      <c r="G50" s="52">
        <v>2590</v>
      </c>
      <c r="H50" s="52">
        <v>0</v>
      </c>
      <c r="I50" s="52"/>
      <c r="J50" s="52"/>
    </row>
    <row r="51" spans="1:10" ht="14.25" customHeight="1" x14ac:dyDescent="0.2">
      <c r="A51" s="51"/>
      <c r="B51" s="51"/>
      <c r="C51" s="51">
        <v>4210</v>
      </c>
      <c r="D51" s="52"/>
      <c r="E51" s="52">
        <f t="shared" si="3"/>
        <v>12227.41</v>
      </c>
      <c r="F51" s="52">
        <v>12227.41</v>
      </c>
      <c r="G51" s="52"/>
      <c r="H51" s="52"/>
      <c r="I51" s="52"/>
      <c r="J51" s="52"/>
    </row>
    <row r="52" spans="1:10" ht="14.25" customHeight="1" x14ac:dyDescent="0.2">
      <c r="A52" s="51"/>
      <c r="B52" s="51"/>
      <c r="C52" s="51">
        <v>4300</v>
      </c>
      <c r="D52" s="52"/>
      <c r="E52" s="52">
        <f t="shared" si="3"/>
        <v>802.65</v>
      </c>
      <c r="F52" s="52">
        <v>802.65</v>
      </c>
      <c r="G52" s="52"/>
      <c r="H52" s="52"/>
      <c r="I52" s="52"/>
      <c r="J52" s="52"/>
    </row>
    <row r="53" spans="1:10" ht="14.25" customHeight="1" x14ac:dyDescent="0.2">
      <c r="A53" s="51"/>
      <c r="B53" s="51"/>
      <c r="C53" s="51">
        <v>4410</v>
      </c>
      <c r="D53" s="52"/>
      <c r="E53" s="52">
        <f t="shared" si="3"/>
        <v>400</v>
      </c>
      <c r="F53" s="52">
        <v>400</v>
      </c>
      <c r="G53" s="52"/>
      <c r="H53" s="52"/>
      <c r="I53" s="52"/>
      <c r="J53" s="52"/>
    </row>
    <row r="54" spans="1:10" ht="14.25" customHeight="1" x14ac:dyDescent="0.2">
      <c r="A54" s="54">
        <v>801</v>
      </c>
      <c r="B54" s="54">
        <v>80101</v>
      </c>
      <c r="C54" s="51"/>
      <c r="D54" s="50">
        <f>SUM(D55:D56)</f>
        <v>11448.85</v>
      </c>
      <c r="E54" s="50">
        <f>SUM(E55:E57)</f>
        <v>11448.85</v>
      </c>
      <c r="F54" s="50">
        <f>SUM(F55:F57)</f>
        <v>11448.85</v>
      </c>
      <c r="G54" s="52"/>
      <c r="H54" s="52"/>
      <c r="I54" s="52"/>
      <c r="J54" s="55"/>
    </row>
    <row r="55" spans="1:10" ht="14.25" customHeight="1" x14ac:dyDescent="0.2">
      <c r="A55" s="51"/>
      <c r="B55" s="51"/>
      <c r="C55" s="51">
        <v>2010</v>
      </c>
      <c r="D55" s="52">
        <v>11448.85</v>
      </c>
      <c r="E55" s="52">
        <f>+F55+J55</f>
        <v>0</v>
      </c>
      <c r="F55" s="52">
        <v>0</v>
      </c>
      <c r="G55" s="52"/>
      <c r="H55" s="52"/>
      <c r="I55" s="52"/>
      <c r="J55" s="55"/>
    </row>
    <row r="56" spans="1:10" ht="14.25" customHeight="1" x14ac:dyDescent="0.2">
      <c r="A56" s="51"/>
      <c r="B56" s="51"/>
      <c r="C56" s="51">
        <v>4210</v>
      </c>
      <c r="D56" s="52"/>
      <c r="E56" s="52">
        <f>+F56+J56</f>
        <v>113.35</v>
      </c>
      <c r="F56" s="52">
        <v>113.35</v>
      </c>
      <c r="G56" s="52"/>
      <c r="H56" s="52"/>
      <c r="I56" s="52"/>
      <c r="J56" s="55"/>
    </row>
    <row r="57" spans="1:10" ht="14.25" customHeight="1" x14ac:dyDescent="0.2">
      <c r="A57" s="56"/>
      <c r="B57" s="56"/>
      <c r="C57" s="56">
        <v>4240</v>
      </c>
      <c r="D57" s="52"/>
      <c r="E57" s="52">
        <f>+F57+J57</f>
        <v>11335.5</v>
      </c>
      <c r="F57" s="55">
        <v>11335.5</v>
      </c>
      <c r="G57" s="52"/>
      <c r="H57" s="52"/>
      <c r="I57" s="52"/>
      <c r="J57" s="55"/>
    </row>
    <row r="58" spans="1:10" ht="14.25" customHeight="1" x14ac:dyDescent="0.2">
      <c r="A58" s="54">
        <v>851</v>
      </c>
      <c r="B58" s="54">
        <v>85195</v>
      </c>
      <c r="C58" s="51"/>
      <c r="D58" s="50">
        <f>SUM(D59:D60)</f>
        <v>176</v>
      </c>
      <c r="E58" s="50">
        <f>SUM(E59:E61)</f>
        <v>176</v>
      </c>
      <c r="F58" s="50">
        <f>SUM(F59:F61)</f>
        <v>176</v>
      </c>
      <c r="G58" s="50">
        <f>SUM(G59:G60)</f>
        <v>0</v>
      </c>
      <c r="H58" s="50">
        <f>SUM(H59:H60)</f>
        <v>0</v>
      </c>
      <c r="I58" s="50">
        <f>SUM(I59:I60)</f>
        <v>0</v>
      </c>
      <c r="J58" s="55"/>
    </row>
    <row r="59" spans="1:10" ht="14.25" customHeight="1" x14ac:dyDescent="0.2">
      <c r="A59" s="51"/>
      <c r="B59" s="51"/>
      <c r="C59" s="51">
        <v>2010</v>
      </c>
      <c r="D59" s="52">
        <v>176</v>
      </c>
      <c r="E59" s="52">
        <f>+F59+J59</f>
        <v>0</v>
      </c>
      <c r="F59" s="52">
        <v>0</v>
      </c>
      <c r="G59" s="52"/>
      <c r="H59" s="52"/>
      <c r="I59" s="52">
        <v>0</v>
      </c>
      <c r="J59" s="55"/>
    </row>
    <row r="60" spans="1:10" ht="14.25" customHeight="1" x14ac:dyDescent="0.2">
      <c r="A60" s="51"/>
      <c r="B60" s="51"/>
      <c r="C60" s="51">
        <v>4210</v>
      </c>
      <c r="D60" s="52"/>
      <c r="E60" s="52">
        <f>+F60+J60</f>
        <v>74</v>
      </c>
      <c r="F60" s="52">
        <v>74</v>
      </c>
      <c r="G60" s="52"/>
      <c r="H60" s="52"/>
      <c r="I60" s="52">
        <v>0</v>
      </c>
      <c r="J60" s="55"/>
    </row>
    <row r="61" spans="1:10" ht="14.25" customHeight="1" x14ac:dyDescent="0.2">
      <c r="A61" s="56"/>
      <c r="B61" s="56"/>
      <c r="C61" s="56">
        <v>4300</v>
      </c>
      <c r="D61" s="52"/>
      <c r="E61" s="52">
        <f>+F61+J61</f>
        <v>102</v>
      </c>
      <c r="F61" s="55">
        <v>102</v>
      </c>
      <c r="G61" s="55"/>
      <c r="H61" s="55"/>
      <c r="I61" s="55"/>
      <c r="J61" s="55"/>
    </row>
    <row r="62" spans="1:10" ht="14.25" customHeight="1" x14ac:dyDescent="0.2">
      <c r="A62" s="57">
        <v>852</v>
      </c>
      <c r="B62" s="57">
        <v>85212</v>
      </c>
      <c r="C62" s="58"/>
      <c r="D62" s="50">
        <f>SUM(D63)</f>
        <v>2863500</v>
      </c>
      <c r="E62" s="50">
        <f>+F62+J62</f>
        <v>2863500</v>
      </c>
      <c r="F62" s="59">
        <f>SUM(F63:F73)</f>
        <v>2863500</v>
      </c>
      <c r="G62" s="59">
        <f>SUM(G63:G73)</f>
        <v>58250</v>
      </c>
      <c r="H62" s="59">
        <f>SUM(H64:H65)</f>
        <v>0</v>
      </c>
      <c r="I62" s="59">
        <f>SUM(I63:I73)</f>
        <v>2777595</v>
      </c>
      <c r="J62" s="59">
        <f>SUM(J64:J65)</f>
        <v>0</v>
      </c>
    </row>
    <row r="63" spans="1:10" ht="14.25" customHeight="1" x14ac:dyDescent="0.2">
      <c r="A63" s="60"/>
      <c r="B63" s="60"/>
      <c r="C63" s="60">
        <v>2010</v>
      </c>
      <c r="D63" s="61">
        <v>2863500</v>
      </c>
      <c r="E63" s="61"/>
      <c r="F63" s="61"/>
      <c r="G63" s="61"/>
      <c r="H63" s="61"/>
      <c r="I63" s="61"/>
      <c r="J63" s="61"/>
    </row>
    <row r="64" spans="1:10" ht="14.25" customHeight="1" x14ac:dyDescent="0.2">
      <c r="A64" s="51" t="s">
        <v>1</v>
      </c>
      <c r="B64" s="51"/>
      <c r="C64" s="51">
        <v>3110</v>
      </c>
      <c r="D64" s="52"/>
      <c r="E64" s="52">
        <f t="shared" ref="E64:E73" si="4">+F64+J64</f>
        <v>2669864</v>
      </c>
      <c r="F64" s="62">
        <v>2669864</v>
      </c>
      <c r="G64" s="52"/>
      <c r="H64" s="52"/>
      <c r="I64" s="52">
        <v>2669864</v>
      </c>
      <c r="J64" s="52"/>
    </row>
    <row r="65" spans="1:11" ht="16.5" customHeight="1" x14ac:dyDescent="0.2">
      <c r="A65" s="51"/>
      <c r="B65" s="51"/>
      <c r="C65" s="51">
        <v>4010</v>
      </c>
      <c r="D65" s="52"/>
      <c r="E65" s="52">
        <f t="shared" si="4"/>
        <v>54000</v>
      </c>
      <c r="F65" s="62">
        <v>54000</v>
      </c>
      <c r="G65" s="52">
        <v>54000</v>
      </c>
      <c r="H65" s="52"/>
      <c r="I65" s="52"/>
      <c r="J65" s="52"/>
      <c r="K65" s="35" t="s">
        <v>1</v>
      </c>
    </row>
    <row r="66" spans="1:11" ht="16.5" customHeight="1" x14ac:dyDescent="0.2">
      <c r="A66" s="51"/>
      <c r="B66" s="51"/>
      <c r="C66" s="51">
        <v>4040</v>
      </c>
      <c r="D66" s="52"/>
      <c r="E66" s="52">
        <f t="shared" si="4"/>
        <v>4250</v>
      </c>
      <c r="F66" s="62">
        <v>4250</v>
      </c>
      <c r="G66" s="52">
        <v>4250</v>
      </c>
      <c r="H66" s="52"/>
      <c r="I66" s="52"/>
      <c r="J66" s="52"/>
      <c r="K66" s="35" t="s">
        <v>1</v>
      </c>
    </row>
    <row r="67" spans="1:11" ht="16.5" customHeight="1" x14ac:dyDescent="0.2">
      <c r="A67" s="51" t="s">
        <v>29</v>
      </c>
      <c r="B67" s="51"/>
      <c r="C67" s="51">
        <v>4110</v>
      </c>
      <c r="D67" s="52"/>
      <c r="E67" s="52">
        <f t="shared" si="4"/>
        <v>113815.77</v>
      </c>
      <c r="F67" s="62">
        <f>SUM(G67:J67)</f>
        <v>113815.77</v>
      </c>
      <c r="G67" s="52"/>
      <c r="H67" s="52">
        <v>9960</v>
      </c>
      <c r="I67" s="52">
        <v>103855.77</v>
      </c>
      <c r="J67" s="52"/>
      <c r="K67" s="35" t="s">
        <v>1</v>
      </c>
    </row>
    <row r="68" spans="1:11" ht="16.5" customHeight="1" x14ac:dyDescent="0.2">
      <c r="A68" s="51"/>
      <c r="B68" s="51"/>
      <c r="C68" s="51">
        <v>4120</v>
      </c>
      <c r="D68" s="52"/>
      <c r="E68" s="52">
        <f t="shared" si="4"/>
        <v>1377</v>
      </c>
      <c r="F68" s="62">
        <v>1377</v>
      </c>
      <c r="G68" s="52"/>
      <c r="H68" s="52">
        <v>1377</v>
      </c>
      <c r="I68" s="52"/>
      <c r="J68" s="52"/>
      <c r="K68" s="35" t="s">
        <v>1</v>
      </c>
    </row>
    <row r="69" spans="1:11" ht="16.5" customHeight="1" x14ac:dyDescent="0.2">
      <c r="A69" s="51"/>
      <c r="B69" s="51"/>
      <c r="C69" s="51">
        <v>4210</v>
      </c>
      <c r="D69" s="52"/>
      <c r="E69" s="52">
        <f t="shared" si="4"/>
        <v>1200</v>
      </c>
      <c r="F69" s="62">
        <v>1200</v>
      </c>
      <c r="G69" s="52"/>
      <c r="H69" s="52"/>
      <c r="I69" s="52"/>
      <c r="J69" s="52"/>
      <c r="K69" s="35" t="s">
        <v>1</v>
      </c>
    </row>
    <row r="70" spans="1:11" ht="16.5" customHeight="1" x14ac:dyDescent="0.2">
      <c r="A70" s="51"/>
      <c r="B70" s="51"/>
      <c r="C70" s="51">
        <v>4300</v>
      </c>
      <c r="D70" s="52"/>
      <c r="E70" s="52">
        <f t="shared" si="4"/>
        <v>12868</v>
      </c>
      <c r="F70" s="62">
        <v>12868</v>
      </c>
      <c r="G70" s="52"/>
      <c r="H70" s="52"/>
      <c r="I70" s="52"/>
      <c r="J70" s="52"/>
      <c r="K70" s="35" t="s">
        <v>1</v>
      </c>
    </row>
    <row r="71" spans="1:11" ht="16.5" customHeight="1" x14ac:dyDescent="0.2">
      <c r="A71" s="51"/>
      <c r="B71" s="51"/>
      <c r="C71" s="51">
        <v>4370</v>
      </c>
      <c r="D71" s="52"/>
      <c r="E71" s="52">
        <f t="shared" si="4"/>
        <v>750</v>
      </c>
      <c r="F71" s="62">
        <v>750</v>
      </c>
      <c r="G71" s="52"/>
      <c r="H71" s="52"/>
      <c r="I71" s="52"/>
      <c r="J71" s="52"/>
      <c r="K71" s="35" t="s">
        <v>1</v>
      </c>
    </row>
    <row r="72" spans="1:11" ht="16.5" customHeight="1" x14ac:dyDescent="0.2">
      <c r="A72" s="51"/>
      <c r="B72" s="51"/>
      <c r="C72" s="51">
        <v>4440</v>
      </c>
      <c r="D72" s="52"/>
      <c r="E72" s="52">
        <f t="shared" si="4"/>
        <v>1500</v>
      </c>
      <c r="F72" s="62">
        <v>1500</v>
      </c>
      <c r="G72" s="52"/>
      <c r="H72" s="52"/>
      <c r="I72" s="52"/>
      <c r="J72" s="52"/>
      <c r="K72" s="63" t="s">
        <v>1</v>
      </c>
    </row>
    <row r="73" spans="1:11" ht="16.5" customHeight="1" x14ac:dyDescent="0.2">
      <c r="A73" s="51"/>
      <c r="B73" s="51"/>
      <c r="C73" s="51">
        <v>4580</v>
      </c>
      <c r="D73" s="52"/>
      <c r="E73" s="52">
        <f t="shared" si="4"/>
        <v>3875.23</v>
      </c>
      <c r="F73" s="62">
        <v>3875.23</v>
      </c>
      <c r="G73" s="52"/>
      <c r="H73" s="52"/>
      <c r="I73" s="52">
        <v>3875.23</v>
      </c>
      <c r="J73" s="52"/>
    </row>
    <row r="74" spans="1:11" ht="16.5" customHeight="1" x14ac:dyDescent="0.2">
      <c r="A74" s="54">
        <v>852</v>
      </c>
      <c r="B74" s="54">
        <v>85213</v>
      </c>
      <c r="C74" s="51"/>
      <c r="D74" s="50">
        <f>SUM(D75:D76)</f>
        <v>13800</v>
      </c>
      <c r="E74" s="50">
        <f t="shared" ref="E74:J74" si="5">SUM(E75:E76)</f>
        <v>13800</v>
      </c>
      <c r="F74" s="50">
        <f t="shared" si="5"/>
        <v>13800</v>
      </c>
      <c r="G74" s="50">
        <f t="shared" si="5"/>
        <v>0</v>
      </c>
      <c r="H74" s="50">
        <f t="shared" si="5"/>
        <v>0</v>
      </c>
      <c r="I74" s="50">
        <f t="shared" si="5"/>
        <v>13800</v>
      </c>
      <c r="J74" s="50">
        <f t="shared" si="5"/>
        <v>0</v>
      </c>
    </row>
    <row r="75" spans="1:11" ht="16.5" customHeight="1" x14ac:dyDescent="0.2">
      <c r="A75" s="51"/>
      <c r="B75" s="51"/>
      <c r="C75" s="51">
        <v>2010</v>
      </c>
      <c r="D75" s="52">
        <v>13800</v>
      </c>
      <c r="E75" s="52">
        <f>+F75+J75</f>
        <v>0</v>
      </c>
      <c r="F75" s="52">
        <v>0</v>
      </c>
      <c r="G75" s="52"/>
      <c r="H75" s="52"/>
      <c r="I75" s="52">
        <v>0</v>
      </c>
      <c r="J75" s="52"/>
    </row>
    <row r="76" spans="1:11" ht="16.5" customHeight="1" x14ac:dyDescent="0.2">
      <c r="A76" s="51" t="s">
        <v>1</v>
      </c>
      <c r="B76" s="51"/>
      <c r="C76" s="51">
        <v>4130</v>
      </c>
      <c r="D76" s="52"/>
      <c r="E76" s="52">
        <f>+F76+J76</f>
        <v>13800</v>
      </c>
      <c r="F76" s="52">
        <v>13800</v>
      </c>
      <c r="G76" s="52"/>
      <c r="H76" s="52"/>
      <c r="I76" s="52">
        <v>13800</v>
      </c>
      <c r="J76" s="52"/>
    </row>
    <row r="77" spans="1:11" ht="16.5" customHeight="1" x14ac:dyDescent="0.2">
      <c r="A77" s="49">
        <v>852</v>
      </c>
      <c r="B77" s="49">
        <v>85215</v>
      </c>
      <c r="C77" s="49"/>
      <c r="D77" s="50">
        <f>SUM(D78)</f>
        <v>12916.98</v>
      </c>
      <c r="E77" s="50">
        <f>+F77+J77</f>
        <v>12916.98</v>
      </c>
      <c r="F77" s="50">
        <f>SUM(F79:F80)</f>
        <v>12916.98</v>
      </c>
      <c r="G77" s="50">
        <f>SUM(G79:G80)</f>
        <v>0</v>
      </c>
      <c r="H77" s="50">
        <f>SUM(H79:H80)</f>
        <v>0</v>
      </c>
      <c r="I77" s="50">
        <f>SUM(I79:I80)</f>
        <v>12658.65</v>
      </c>
      <c r="J77" s="50">
        <f>SUM(J79:J80)</f>
        <v>0</v>
      </c>
    </row>
    <row r="78" spans="1:11" ht="16.5" customHeight="1" x14ac:dyDescent="0.2">
      <c r="A78" s="51"/>
      <c r="B78" s="51"/>
      <c r="C78" s="51">
        <v>2010</v>
      </c>
      <c r="D78" s="52">
        <v>12916.98</v>
      </c>
      <c r="E78" s="52"/>
      <c r="F78" s="52"/>
      <c r="G78" s="52"/>
      <c r="H78" s="52"/>
      <c r="I78" s="52"/>
      <c r="J78" s="52"/>
    </row>
    <row r="79" spans="1:11" ht="16.5" customHeight="1" x14ac:dyDescent="0.2">
      <c r="A79" s="51"/>
      <c r="B79" s="51"/>
      <c r="C79" s="51">
        <v>3110</v>
      </c>
      <c r="D79" s="52"/>
      <c r="E79" s="52">
        <f>+F79+J79</f>
        <v>12658.65</v>
      </c>
      <c r="F79" s="52">
        <v>12658.65</v>
      </c>
      <c r="G79" s="52">
        <v>0</v>
      </c>
      <c r="H79" s="52"/>
      <c r="I79" s="52">
        <v>12658.65</v>
      </c>
      <c r="J79" s="52"/>
    </row>
    <row r="80" spans="1:11" ht="16.5" customHeight="1" x14ac:dyDescent="0.2">
      <c r="A80" s="51" t="s">
        <v>1</v>
      </c>
      <c r="B80" s="51"/>
      <c r="C80" s="51">
        <v>4300</v>
      </c>
      <c r="D80" s="52"/>
      <c r="E80" s="52">
        <f>+F80+J80</f>
        <v>258.33</v>
      </c>
      <c r="F80" s="52">
        <v>258.33</v>
      </c>
      <c r="G80" s="52"/>
      <c r="H80" s="52"/>
      <c r="I80" s="52"/>
      <c r="J80" s="52"/>
    </row>
    <row r="81" spans="1:10" ht="16.5" customHeight="1" x14ac:dyDescent="0.2">
      <c r="A81" s="49">
        <v>852</v>
      </c>
      <c r="B81" s="49">
        <v>85219</v>
      </c>
      <c r="C81" s="49"/>
      <c r="D81" s="50">
        <f>SUM(D82)</f>
        <v>13096</v>
      </c>
      <c r="E81" s="50">
        <f>+F81+J81</f>
        <v>13096</v>
      </c>
      <c r="F81" s="50">
        <f>SUM(F83:F84)</f>
        <v>13096</v>
      </c>
      <c r="G81" s="50">
        <f>SUM(G83:G84)</f>
        <v>0</v>
      </c>
      <c r="H81" s="50">
        <f>SUM(H83:H84)</f>
        <v>0</v>
      </c>
      <c r="I81" s="50">
        <f>SUM(I83:I84)</f>
        <v>12902</v>
      </c>
      <c r="J81" s="50">
        <f>SUM(J83:J84)</f>
        <v>0</v>
      </c>
    </row>
    <row r="82" spans="1:10" ht="16.5" customHeight="1" x14ac:dyDescent="0.2">
      <c r="A82" s="51" t="s">
        <v>1</v>
      </c>
      <c r="B82" s="51"/>
      <c r="C82" s="51">
        <v>2010</v>
      </c>
      <c r="D82" s="52">
        <v>13096</v>
      </c>
      <c r="E82" s="52"/>
      <c r="F82" s="52"/>
      <c r="G82" s="52"/>
      <c r="H82" s="52"/>
      <c r="I82" s="52"/>
      <c r="J82" s="52"/>
    </row>
    <row r="83" spans="1:10" ht="16.5" customHeight="1" x14ac:dyDescent="0.2">
      <c r="A83" s="51"/>
      <c r="B83" s="51"/>
      <c r="C83" s="51">
        <v>3110</v>
      </c>
      <c r="D83" s="52"/>
      <c r="E83" s="52">
        <f>+F83+J83</f>
        <v>12902</v>
      </c>
      <c r="F83" s="52">
        <v>12902</v>
      </c>
      <c r="G83" s="52">
        <v>0</v>
      </c>
      <c r="H83" s="52"/>
      <c r="I83" s="52">
        <v>12902</v>
      </c>
      <c r="J83" s="52"/>
    </row>
    <row r="84" spans="1:10" ht="16.5" customHeight="1" x14ac:dyDescent="0.2">
      <c r="A84" s="64"/>
      <c r="B84" s="51"/>
      <c r="C84" s="51">
        <v>4210</v>
      </c>
      <c r="D84" s="52"/>
      <c r="E84" s="52">
        <f>+F84+J84</f>
        <v>194</v>
      </c>
      <c r="F84" s="52">
        <v>194</v>
      </c>
      <c r="G84" s="52"/>
      <c r="H84" s="52"/>
      <c r="I84" s="52"/>
      <c r="J84" s="52"/>
    </row>
    <row r="85" spans="1:10" ht="16.5" customHeight="1" x14ac:dyDescent="0.2">
      <c r="A85" s="49">
        <v>852</v>
      </c>
      <c r="B85" s="49">
        <v>85228</v>
      </c>
      <c r="C85" s="49"/>
      <c r="D85" s="50">
        <f>SUM(D86)</f>
        <v>22355</v>
      </c>
      <c r="E85" s="50">
        <f>+F85+J85</f>
        <v>22355</v>
      </c>
      <c r="F85" s="50">
        <f>SUM(F87:F89)</f>
        <v>22355</v>
      </c>
      <c r="G85" s="50">
        <f>SUM(G88:G89)</f>
        <v>3975</v>
      </c>
      <c r="H85" s="50">
        <f>SUM(H88:H89)</f>
        <v>0</v>
      </c>
      <c r="I85" s="50">
        <f>SUM(I88:I89)</f>
        <v>0</v>
      </c>
      <c r="J85" s="50">
        <f>SUM(J88:J89)</f>
        <v>0</v>
      </c>
    </row>
    <row r="86" spans="1:10" ht="16.5" customHeight="1" x14ac:dyDescent="0.2">
      <c r="A86" s="51"/>
      <c r="B86" s="51"/>
      <c r="C86" s="51">
        <v>2010</v>
      </c>
      <c r="D86" s="52">
        <v>22355</v>
      </c>
      <c r="E86" s="52"/>
      <c r="F86" s="52"/>
      <c r="G86" s="52"/>
      <c r="H86" s="52"/>
      <c r="I86" s="52"/>
      <c r="J86" s="52"/>
    </row>
    <row r="87" spans="1:10" ht="16.5" customHeight="1" x14ac:dyDescent="0.2">
      <c r="A87" s="51"/>
      <c r="B87" s="51"/>
      <c r="C87" s="51">
        <v>4110</v>
      </c>
      <c r="D87" s="52"/>
      <c r="E87" s="52">
        <f>+F87+J87</f>
        <v>0</v>
      </c>
      <c r="F87" s="52">
        <v>0</v>
      </c>
      <c r="G87" s="52"/>
      <c r="H87" s="52">
        <v>0</v>
      </c>
      <c r="I87" s="52"/>
      <c r="J87" s="52"/>
    </row>
    <row r="88" spans="1:10" ht="16.5" customHeight="1" x14ac:dyDescent="0.2">
      <c r="A88" s="51"/>
      <c r="B88" s="51"/>
      <c r="C88" s="51">
        <v>4170</v>
      </c>
      <c r="D88" s="52"/>
      <c r="E88" s="52">
        <f>+F88+J88</f>
        <v>3975</v>
      </c>
      <c r="F88" s="52">
        <v>3975</v>
      </c>
      <c r="G88" s="52">
        <v>3975</v>
      </c>
      <c r="H88" s="52"/>
      <c r="I88" s="52"/>
      <c r="J88" s="52"/>
    </row>
    <row r="89" spans="1:10" ht="16.5" customHeight="1" x14ac:dyDescent="0.2">
      <c r="A89" s="51" t="s">
        <v>1</v>
      </c>
      <c r="B89" s="65"/>
      <c r="C89" s="65">
        <v>4300</v>
      </c>
      <c r="D89" s="66"/>
      <c r="E89" s="52">
        <f>+F89+J89</f>
        <v>18380</v>
      </c>
      <c r="F89" s="66">
        <v>18380</v>
      </c>
      <c r="G89" s="66"/>
      <c r="H89" s="66"/>
      <c r="I89" s="66"/>
      <c r="J89" s="66"/>
    </row>
    <row r="90" spans="1:10" ht="16.5" customHeight="1" x14ac:dyDescent="0.2">
      <c r="A90" s="54">
        <v>852</v>
      </c>
      <c r="B90" s="54">
        <v>85295</v>
      </c>
      <c r="C90" s="67"/>
      <c r="D90" s="68">
        <f>SUM(D91:D92)</f>
        <v>113785.31</v>
      </c>
      <c r="E90" s="68">
        <f>SUM(E92:E98)</f>
        <v>113785.31</v>
      </c>
      <c r="F90" s="68">
        <f>SUM(F92:F98)</f>
        <v>113785.31</v>
      </c>
      <c r="G90" s="68">
        <f>SUM(G92:G98)</f>
        <v>2700</v>
      </c>
      <c r="H90" s="68">
        <f>SUM(H92:H98)</f>
        <v>527.98</v>
      </c>
      <c r="I90" s="68">
        <f>SUM(I92:I98)</f>
        <v>109808</v>
      </c>
      <c r="J90" s="50">
        <f t="shared" ref="J90" si="6">SUM(J91:J97)</f>
        <v>0</v>
      </c>
    </row>
    <row r="91" spans="1:10" ht="16.5" customHeight="1" x14ac:dyDescent="0.2">
      <c r="A91" s="51"/>
      <c r="B91" s="51"/>
      <c r="C91" s="67">
        <v>2010</v>
      </c>
      <c r="D91" s="62">
        <v>113785.31</v>
      </c>
      <c r="E91" s="62">
        <f t="shared" ref="E91:E97" si="7">+F91+J91</f>
        <v>0</v>
      </c>
      <c r="F91" s="62">
        <v>0</v>
      </c>
      <c r="G91" s="62"/>
      <c r="H91" s="62"/>
      <c r="I91" s="62">
        <v>0</v>
      </c>
      <c r="J91" s="52"/>
    </row>
    <row r="92" spans="1:10" ht="16.5" customHeight="1" x14ac:dyDescent="0.2">
      <c r="A92" s="51"/>
      <c r="B92" s="51"/>
      <c r="C92" s="69">
        <v>3110</v>
      </c>
      <c r="D92" s="70"/>
      <c r="E92" s="70">
        <f t="shared" si="7"/>
        <v>109808</v>
      </c>
      <c r="F92" s="70">
        <v>109808</v>
      </c>
      <c r="G92" s="70"/>
      <c r="H92" s="70"/>
      <c r="I92" s="70">
        <v>109808</v>
      </c>
      <c r="J92" s="66"/>
    </row>
    <row r="93" spans="1:10" ht="16.5" customHeight="1" x14ac:dyDescent="0.2">
      <c r="A93" s="51"/>
      <c r="B93" s="51"/>
      <c r="C93" s="67">
        <v>4010</v>
      </c>
      <c r="D93" s="62"/>
      <c r="E93" s="62">
        <f t="shared" si="7"/>
        <v>2700</v>
      </c>
      <c r="F93" s="62">
        <v>2700</v>
      </c>
      <c r="G93" s="62">
        <v>2700</v>
      </c>
      <c r="H93" s="62"/>
      <c r="I93" s="62"/>
      <c r="J93" s="52"/>
    </row>
    <row r="94" spans="1:10" ht="16.5" customHeight="1" x14ac:dyDescent="0.2">
      <c r="A94" s="51"/>
      <c r="B94" s="51"/>
      <c r="C94" s="67">
        <v>4110</v>
      </c>
      <c r="D94" s="62"/>
      <c r="E94" s="62">
        <f t="shared" si="7"/>
        <v>461.7</v>
      </c>
      <c r="F94" s="62">
        <v>461.7</v>
      </c>
      <c r="G94" s="62"/>
      <c r="H94" s="62">
        <v>461.7</v>
      </c>
      <c r="I94" s="62"/>
      <c r="J94" s="52"/>
    </row>
    <row r="95" spans="1:10" ht="16.5" customHeight="1" x14ac:dyDescent="0.2">
      <c r="A95" s="51"/>
      <c r="B95" s="51"/>
      <c r="C95" s="67">
        <v>4120</v>
      </c>
      <c r="D95" s="62"/>
      <c r="E95" s="62">
        <f t="shared" si="7"/>
        <v>66.28</v>
      </c>
      <c r="F95" s="62">
        <v>66.28</v>
      </c>
      <c r="G95" s="62"/>
      <c r="H95" s="62">
        <v>66.28</v>
      </c>
      <c r="I95" s="62"/>
      <c r="J95" s="52"/>
    </row>
    <row r="96" spans="1:10" ht="16.5" customHeight="1" x14ac:dyDescent="0.2">
      <c r="A96" s="51"/>
      <c r="B96" s="51"/>
      <c r="C96" s="67">
        <v>4210</v>
      </c>
      <c r="D96" s="62"/>
      <c r="E96" s="62">
        <f t="shared" si="7"/>
        <v>136.33000000000001</v>
      </c>
      <c r="F96" s="62">
        <v>136.33000000000001</v>
      </c>
      <c r="G96" s="62"/>
      <c r="H96" s="62"/>
      <c r="I96" s="62"/>
      <c r="J96" s="52"/>
    </row>
    <row r="97" spans="1:10" ht="16.5" customHeight="1" x14ac:dyDescent="0.2">
      <c r="A97" s="51" t="s">
        <v>30</v>
      </c>
      <c r="B97" s="51"/>
      <c r="C97" s="67">
        <v>4300</v>
      </c>
      <c r="D97" s="62"/>
      <c r="E97" s="62">
        <f t="shared" si="7"/>
        <v>613</v>
      </c>
      <c r="F97" s="62">
        <v>613</v>
      </c>
      <c r="G97" s="62"/>
      <c r="H97" s="62"/>
      <c r="I97" s="62"/>
      <c r="J97" s="52"/>
    </row>
    <row r="98" spans="1:10" ht="16.5" customHeight="1" thickBot="1" x14ac:dyDescent="0.25">
      <c r="A98" s="51"/>
      <c r="B98" s="51"/>
      <c r="C98" s="67">
        <v>4700</v>
      </c>
      <c r="D98" s="62"/>
      <c r="E98" s="62">
        <f>+F98+J98</f>
        <v>0</v>
      </c>
      <c r="F98" s="62">
        <v>0</v>
      </c>
      <c r="G98" s="62"/>
      <c r="H98" s="62"/>
      <c r="I98" s="62"/>
      <c r="J98" s="52"/>
    </row>
    <row r="99" spans="1:10" ht="16.5" customHeight="1" thickBot="1" x14ac:dyDescent="0.25">
      <c r="A99" s="71"/>
      <c r="B99" s="72" t="s">
        <v>31</v>
      </c>
      <c r="C99" s="73"/>
      <c r="D99" s="74">
        <f>+D12+D20+D29+D58+D62+D85+D44+D74+D77+D81+D90+D54+D33</f>
        <v>4077632.8200000003</v>
      </c>
      <c r="E99" s="74">
        <f t="shared" ref="E99:J99" si="8">+E12+E20+E29+E58+E62+E85+E44+E74+E77+E81+E90+E54+E33</f>
        <v>4077632.8200000003</v>
      </c>
      <c r="F99" s="74">
        <f t="shared" si="8"/>
        <v>4077632.8200000003</v>
      </c>
      <c r="G99" s="74">
        <f t="shared" si="8"/>
        <v>183712</v>
      </c>
      <c r="H99" s="74">
        <f t="shared" si="8"/>
        <v>21888.909999999996</v>
      </c>
      <c r="I99" s="74">
        <f t="shared" si="8"/>
        <v>2926763.65</v>
      </c>
      <c r="J99" s="74">
        <f t="shared" si="8"/>
        <v>0</v>
      </c>
    </row>
    <row r="100" spans="1:10" x14ac:dyDescent="0.2">
      <c r="A100" s="34" t="s">
        <v>1</v>
      </c>
      <c r="B100" s="34" t="s">
        <v>1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9"/>
  <sheetViews>
    <sheetView workbookViewId="0">
      <selection activeCell="H12" sqref="H12"/>
    </sheetView>
  </sheetViews>
  <sheetFormatPr defaultRowHeight="12.75" x14ac:dyDescent="0.2"/>
  <cols>
    <col min="1" max="1" width="7.28515625" style="1" customWidth="1"/>
    <col min="2" max="2" width="9" style="1" customWidth="1"/>
    <col min="3" max="3" width="7.7109375" style="1" customWidth="1"/>
    <col min="4" max="4" width="13.140625" style="1" customWidth="1"/>
    <col min="5" max="5" width="14.140625" style="1" customWidth="1"/>
    <col min="6" max="6" width="14.42578125" style="1" customWidth="1"/>
    <col min="7" max="7" width="15.85546875" style="1" customWidth="1"/>
    <col min="8" max="8" width="14.5703125" style="3" customWidth="1"/>
    <col min="9" max="9" width="10.42578125" style="3" customWidth="1"/>
    <col min="10" max="10" width="14.5703125" style="3" customWidth="1"/>
    <col min="11" max="79" width="9.140625" style="3"/>
    <col min="80" max="16384" width="9.140625" style="1"/>
  </cols>
  <sheetData>
    <row r="1" spans="1:79" ht="21" customHeight="1" x14ac:dyDescent="0.2">
      <c r="H1" s="2" t="s">
        <v>0</v>
      </c>
    </row>
    <row r="2" spans="1:79" ht="15.75" x14ac:dyDescent="0.2">
      <c r="A2" s="4"/>
      <c r="B2" s="4"/>
      <c r="C2" s="4"/>
      <c r="D2" s="5" t="s">
        <v>1</v>
      </c>
      <c r="E2" s="4"/>
      <c r="F2" s="4"/>
      <c r="G2" s="4"/>
      <c r="H2" s="36" t="s">
        <v>32</v>
      </c>
      <c r="I2" s="4"/>
      <c r="J2" s="4"/>
    </row>
    <row r="3" spans="1:79" ht="15.75" x14ac:dyDescent="0.2">
      <c r="A3" s="4"/>
      <c r="B3" s="4"/>
      <c r="C3" s="4"/>
      <c r="D3" s="4"/>
      <c r="F3" s="4"/>
      <c r="G3" s="4"/>
      <c r="H3" s="37" t="s">
        <v>19</v>
      </c>
      <c r="I3" s="4"/>
      <c r="J3" s="4"/>
    </row>
    <row r="4" spans="1:79" ht="15.75" x14ac:dyDescent="0.2">
      <c r="A4" s="4"/>
      <c r="B4" s="4"/>
      <c r="C4" s="4"/>
      <c r="D4" s="4"/>
      <c r="E4" s="4"/>
      <c r="F4" s="4"/>
      <c r="G4" s="4"/>
      <c r="H4" s="37" t="s">
        <v>33</v>
      </c>
      <c r="I4" s="4"/>
      <c r="J4" s="4"/>
    </row>
    <row r="5" spans="1:79" ht="15.75" x14ac:dyDescent="0.2">
      <c r="A5" s="4"/>
      <c r="B5" s="4"/>
      <c r="C5" s="4"/>
      <c r="D5" s="4"/>
      <c r="E5" s="4"/>
      <c r="F5" s="4"/>
      <c r="G5" s="4"/>
      <c r="H5" s="37" t="s">
        <v>20</v>
      </c>
      <c r="I5" s="4"/>
      <c r="J5" s="4"/>
    </row>
    <row r="6" spans="1:79" ht="15.75" x14ac:dyDescent="0.2">
      <c r="A6" s="4"/>
      <c r="B6" s="4"/>
      <c r="C6" s="4"/>
      <c r="D6" s="4"/>
      <c r="E6" s="4"/>
      <c r="F6" s="4"/>
      <c r="G6" s="4"/>
      <c r="H6" s="75" t="s">
        <v>1</v>
      </c>
      <c r="I6" s="4"/>
      <c r="J6" s="4"/>
    </row>
    <row r="7" spans="1:79" ht="15.75" x14ac:dyDescent="0.2">
      <c r="A7" s="4"/>
      <c r="B7" s="4"/>
      <c r="C7" s="4"/>
      <c r="D7" s="4"/>
      <c r="E7" s="4"/>
      <c r="F7" s="4"/>
      <c r="G7" s="4"/>
      <c r="H7" s="6" t="s">
        <v>1</v>
      </c>
      <c r="I7" s="4"/>
      <c r="J7" s="4"/>
    </row>
    <row r="8" spans="1:79" ht="30.75" customHeight="1" x14ac:dyDescent="0.2">
      <c r="A8" s="24" t="s">
        <v>2</v>
      </c>
      <c r="B8" s="24"/>
      <c r="C8" s="24"/>
      <c r="D8" s="24"/>
      <c r="E8" s="24"/>
      <c r="F8" s="24"/>
      <c r="G8" s="24"/>
      <c r="H8" s="24"/>
      <c r="I8" s="24"/>
      <c r="J8" s="24"/>
    </row>
    <row r="9" spans="1:79" x14ac:dyDescent="0.2">
      <c r="E9" s="7" t="s">
        <v>1</v>
      </c>
      <c r="H9" s="3" t="s">
        <v>17</v>
      </c>
      <c r="J9" s="8" t="s">
        <v>3</v>
      </c>
    </row>
    <row r="10" spans="1:79" ht="20.25" customHeight="1" x14ac:dyDescent="0.2">
      <c r="A10" s="25" t="s">
        <v>4</v>
      </c>
      <c r="B10" s="26" t="s">
        <v>5</v>
      </c>
      <c r="C10" s="26" t="s">
        <v>6</v>
      </c>
      <c r="D10" s="29" t="s">
        <v>7</v>
      </c>
      <c r="E10" s="29" t="s">
        <v>8</v>
      </c>
      <c r="F10" s="29" t="s">
        <v>9</v>
      </c>
      <c r="G10" s="29"/>
      <c r="H10" s="29"/>
      <c r="I10" s="29"/>
      <c r="J10" s="29"/>
      <c r="BX10" s="1"/>
      <c r="BY10" s="1"/>
      <c r="BZ10" s="1"/>
      <c r="CA10" s="1"/>
    </row>
    <row r="11" spans="1:79" ht="18" customHeight="1" x14ac:dyDescent="0.2">
      <c r="A11" s="25"/>
      <c r="B11" s="27"/>
      <c r="C11" s="27"/>
      <c r="D11" s="25"/>
      <c r="E11" s="29"/>
      <c r="F11" s="29" t="s">
        <v>10</v>
      </c>
      <c r="G11" s="29" t="s">
        <v>11</v>
      </c>
      <c r="H11" s="29"/>
      <c r="I11" s="29"/>
      <c r="J11" s="29" t="s">
        <v>12</v>
      </c>
      <c r="BX11" s="1"/>
      <c r="BY11" s="1"/>
      <c r="BZ11" s="1"/>
      <c r="CA11" s="1"/>
    </row>
    <row r="12" spans="1:79" ht="69" customHeight="1" x14ac:dyDescent="0.2">
      <c r="A12" s="25"/>
      <c r="B12" s="28"/>
      <c r="C12" s="28"/>
      <c r="D12" s="25"/>
      <c r="E12" s="29"/>
      <c r="F12" s="29"/>
      <c r="G12" s="9" t="s">
        <v>13</v>
      </c>
      <c r="H12" s="9" t="s">
        <v>14</v>
      </c>
      <c r="I12" s="9" t="s">
        <v>15</v>
      </c>
      <c r="J12" s="29"/>
      <c r="BX12" s="1"/>
      <c r="BY12" s="1"/>
      <c r="BZ12" s="1"/>
      <c r="CA12" s="1"/>
    </row>
    <row r="13" spans="1:79" ht="19.5" customHeight="1" x14ac:dyDescent="0.2">
      <c r="A13" s="10">
        <v>710</v>
      </c>
      <c r="B13" s="10">
        <v>71035</v>
      </c>
      <c r="C13" s="10"/>
      <c r="D13" s="11">
        <f>SUM(D14:D14)</f>
        <v>2000</v>
      </c>
      <c r="E13" s="11">
        <f>+F13+J13</f>
        <v>2000</v>
      </c>
      <c r="F13" s="11">
        <f>SUM(F15:F16)</f>
        <v>2000</v>
      </c>
      <c r="G13" s="11">
        <f>SUM(G16:G16)</f>
        <v>0</v>
      </c>
      <c r="H13" s="11">
        <f>SUM(H16:H16)</f>
        <v>0</v>
      </c>
      <c r="I13" s="11">
        <f>SUM(I16:I16)</f>
        <v>0</v>
      </c>
      <c r="J13" s="11">
        <f>SUM(J16:J16)</f>
        <v>0</v>
      </c>
      <c r="BX13" s="1"/>
      <c r="BY13" s="1"/>
      <c r="BZ13" s="1"/>
      <c r="CA13" s="1"/>
    </row>
    <row r="14" spans="1:79" ht="19.5" customHeight="1" x14ac:dyDescent="0.2">
      <c r="A14" s="12"/>
      <c r="B14" s="12"/>
      <c r="C14" s="12">
        <v>2020</v>
      </c>
      <c r="D14" s="13">
        <v>2000</v>
      </c>
      <c r="E14" s="13"/>
      <c r="F14" s="13"/>
      <c r="G14" s="13"/>
      <c r="H14" s="13"/>
      <c r="I14" s="13"/>
      <c r="J14" s="13"/>
      <c r="BX14" s="1"/>
      <c r="BY14" s="1"/>
      <c r="BZ14" s="1"/>
      <c r="CA14" s="1"/>
    </row>
    <row r="15" spans="1:79" ht="19.5" customHeight="1" x14ac:dyDescent="0.2">
      <c r="A15" s="14"/>
      <c r="B15" s="14"/>
      <c r="C15" s="14">
        <v>4210</v>
      </c>
      <c r="D15" s="15"/>
      <c r="E15" s="15">
        <v>620</v>
      </c>
      <c r="F15" s="15">
        <v>620</v>
      </c>
      <c r="G15" s="15"/>
      <c r="H15" s="15"/>
      <c r="I15" s="15"/>
      <c r="J15" s="15"/>
      <c r="BX15" s="1"/>
      <c r="BY15" s="1"/>
      <c r="BZ15" s="1"/>
      <c r="CA15" s="1"/>
    </row>
    <row r="16" spans="1:79" ht="19.5" customHeight="1" thickBot="1" x14ac:dyDescent="0.25">
      <c r="A16" s="14"/>
      <c r="B16" s="14"/>
      <c r="C16" s="14">
        <v>4300</v>
      </c>
      <c r="D16" s="15"/>
      <c r="E16" s="16">
        <f>+F16+J16</f>
        <v>1380</v>
      </c>
      <c r="F16" s="15">
        <v>1380</v>
      </c>
      <c r="G16" s="15"/>
      <c r="H16" s="15"/>
      <c r="I16" s="15"/>
      <c r="J16" s="15"/>
      <c r="BX16" s="1"/>
      <c r="BY16" s="1"/>
      <c r="BZ16" s="1"/>
      <c r="CA16" s="1"/>
    </row>
    <row r="17" spans="1:79" ht="19.5" customHeight="1" thickBot="1" x14ac:dyDescent="0.25">
      <c r="A17" s="17"/>
      <c r="B17" s="18" t="s">
        <v>16</v>
      </c>
      <c r="C17" s="19"/>
      <c r="D17" s="20">
        <f t="shared" ref="D17:J17" si="0">+D13</f>
        <v>2000</v>
      </c>
      <c r="E17" s="21">
        <f t="shared" si="0"/>
        <v>2000</v>
      </c>
      <c r="F17" s="22">
        <f t="shared" si="0"/>
        <v>2000</v>
      </c>
      <c r="G17" s="21">
        <f t="shared" si="0"/>
        <v>0</v>
      </c>
      <c r="H17" s="22">
        <f t="shared" si="0"/>
        <v>0</v>
      </c>
      <c r="I17" s="21">
        <f t="shared" si="0"/>
        <v>0</v>
      </c>
      <c r="J17" s="21">
        <f t="shared" si="0"/>
        <v>0</v>
      </c>
      <c r="BX17" s="1"/>
      <c r="BY17" s="1"/>
      <c r="BZ17" s="1"/>
      <c r="CA17" s="1"/>
    </row>
    <row r="19" spans="1:79" s="3" customFormat="1" x14ac:dyDescent="0.2">
      <c r="A19" s="23" t="s">
        <v>1</v>
      </c>
      <c r="B19" s="1"/>
      <c r="C19" s="1"/>
      <c r="D19" s="1"/>
      <c r="E19" s="1"/>
      <c r="F19" s="1"/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9055118110236227" right="0.59055118110236227" top="1.1000000000000001" bottom="0.39370078740157483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</vt:lpstr>
      <vt:lpstr>zał.4.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dcterms:created xsi:type="dcterms:W3CDTF">2014-12-22T11:53:55Z</dcterms:created>
  <dcterms:modified xsi:type="dcterms:W3CDTF">2014-12-31T13:54:40Z</dcterms:modified>
</cp:coreProperties>
</file>