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0.01.2015 Zarz\"/>
    </mc:Choice>
  </mc:AlternateContent>
  <bookViews>
    <workbookView minimized="1" xWindow="0" yWindow="0" windowWidth="19200" windowHeight="11595"/>
  </bookViews>
  <sheets>
    <sheet name="zm.tabela2a (2)" sheetId="2" r:id="rId1"/>
    <sheet name="zał.13 środki unijne (2)" sheetId="1" r:id="rId2"/>
  </sheets>
  <definedNames>
    <definedName name="_xlnm.Print_Area" localSheetId="1">'zał.13 środki unijne (2)'!$A$1:$Q$43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9" i="1" l="1"/>
  <c r="O29" i="1"/>
  <c r="N29" i="1"/>
  <c r="K29" i="1"/>
  <c r="J29" i="1"/>
  <c r="M42" i="1"/>
  <c r="I42" i="1"/>
  <c r="G42" i="1"/>
  <c r="M41" i="1"/>
  <c r="I41" i="1"/>
  <c r="E41" i="1"/>
  <c r="Q40" i="1"/>
  <c r="Q29" i="1" s="1"/>
  <c r="P40" i="1"/>
  <c r="O40" i="1"/>
  <c r="N40" i="1"/>
  <c r="M40" i="1"/>
  <c r="M29" i="1" s="1"/>
  <c r="L40" i="1"/>
  <c r="L29" i="1" s="1"/>
  <c r="K40" i="1"/>
  <c r="J40" i="1"/>
  <c r="G40" i="1"/>
  <c r="G29" i="1" s="1"/>
  <c r="M27" i="1"/>
  <c r="I27" i="1"/>
  <c r="I28" i="1"/>
  <c r="Q26" i="1"/>
  <c r="P26" i="1"/>
  <c r="O26" i="1"/>
  <c r="N26" i="1"/>
  <c r="L26" i="1"/>
  <c r="K26" i="1"/>
  <c r="J26" i="1"/>
  <c r="M28" i="1"/>
  <c r="M26" i="1" l="1"/>
  <c r="H27" i="1"/>
  <c r="H41" i="1"/>
  <c r="H40" i="1" s="1"/>
  <c r="H29" i="1" s="1"/>
  <c r="H42" i="1"/>
  <c r="I40" i="1"/>
  <c r="I29" i="1" s="1"/>
  <c r="F42" i="1"/>
  <c r="G28" i="1"/>
  <c r="G26" i="1" s="1"/>
  <c r="H28" i="1"/>
  <c r="H26" i="1" s="1"/>
  <c r="E27" i="1"/>
  <c r="I26" i="1"/>
  <c r="F28" i="1"/>
  <c r="F26" i="1" s="1"/>
  <c r="E42" i="1" l="1"/>
  <c r="E40" i="1" s="1"/>
  <c r="E29" i="1" s="1"/>
  <c r="F40" i="1"/>
  <c r="F29" i="1" s="1"/>
  <c r="E28" i="1"/>
  <c r="E26" i="1" s="1"/>
  <c r="K45" i="2" l="1"/>
  <c r="K68" i="2" s="1"/>
  <c r="I45" i="2"/>
  <c r="I68" i="2" s="1"/>
  <c r="H45" i="2"/>
  <c r="H68" i="2" s="1"/>
  <c r="G45" i="2"/>
  <c r="G68" i="2" s="1"/>
  <c r="F45" i="2"/>
  <c r="F68" i="2" s="1"/>
  <c r="I35" i="1"/>
  <c r="H35" i="1" s="1"/>
  <c r="H34" i="1" s="1"/>
  <c r="E35" i="1"/>
  <c r="E34" i="1" s="1"/>
  <c r="Q34" i="1"/>
  <c r="P34" i="1"/>
  <c r="O34" i="1"/>
  <c r="N34" i="1"/>
  <c r="M34" i="1"/>
  <c r="L34" i="1"/>
  <c r="K34" i="1"/>
  <c r="J34" i="1"/>
  <c r="G34" i="1"/>
  <c r="F34" i="1"/>
  <c r="I21" i="1"/>
  <c r="H21" i="1" s="1"/>
  <c r="H20" i="1" s="1"/>
  <c r="E21" i="1"/>
  <c r="Q20" i="1"/>
  <c r="P20" i="1"/>
  <c r="P15" i="1" s="1"/>
  <c r="O20" i="1"/>
  <c r="O15" i="1" s="1"/>
  <c r="N20" i="1"/>
  <c r="N15" i="1" s="1"/>
  <c r="N43" i="1" s="1"/>
  <c r="M20" i="1"/>
  <c r="L20" i="1"/>
  <c r="L15" i="1" s="1"/>
  <c r="K20" i="1"/>
  <c r="K15" i="1" s="1"/>
  <c r="J20" i="1"/>
  <c r="J15" i="1" s="1"/>
  <c r="G20" i="1"/>
  <c r="G15" i="1" s="1"/>
  <c r="F20" i="1"/>
  <c r="F15" i="1" s="1"/>
  <c r="E20" i="1"/>
  <c r="J43" i="1"/>
  <c r="H15" i="1" l="1"/>
  <c r="H43" i="1" s="1"/>
  <c r="E15" i="1"/>
  <c r="E43" i="1" s="1"/>
  <c r="I20" i="1"/>
  <c r="I15" i="1" s="1"/>
  <c r="M15" i="1"/>
  <c r="M43" i="1" s="1"/>
  <c r="Q15" i="1"/>
  <c r="Q43" i="1" s="1"/>
  <c r="K43" i="1"/>
  <c r="O43" i="1"/>
  <c r="G43" i="1"/>
  <c r="F43" i="1"/>
  <c r="L43" i="1"/>
  <c r="P43" i="1"/>
  <c r="I34" i="1"/>
  <c r="I43" i="1" l="1"/>
</calcChain>
</file>

<file path=xl/sharedStrings.xml><?xml version="1.0" encoding="utf-8"?>
<sst xmlns="http://schemas.openxmlformats.org/spreadsheetml/2006/main" count="253" uniqueCount="134">
  <si>
    <t>Załącznik Nr 13</t>
  </si>
  <si>
    <t xml:space="preserve"> </t>
  </si>
  <si>
    <t>Wydatki na programy realizowane ze środków pochodzących z funduszy Unii Europejskiej</t>
  </si>
  <si>
    <t>Lp.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</si>
  <si>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</si>
  <si>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</si>
  <si>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</si>
  <si>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</si>
  <si>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</si>
  <si>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Planowane wydatki</t>
  </si>
  <si>
    <t>Środki
z budżetu krajowego</t>
  </si>
  <si>
    <t>Środki
z budżetu UE</t>
  </si>
  <si>
    <t>2015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</si>
  <si>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</si>
  <si>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</si>
  <si>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</si>
  <si>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</si>
  <si>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</si>
  <si>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</si>
  <si>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</si>
  <si>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</si>
  <si>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</si>
  <si>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</si>
  <si>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</si>
  <si>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</si>
  <si>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</si>
  <si>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</si>
  <si>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</si>
  <si>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</si>
  <si>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</si>
  <si>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Oś priorytetowa:</t>
  </si>
  <si>
    <t>Działanie:</t>
  </si>
  <si>
    <t>Nazwa projektu:</t>
  </si>
  <si>
    <t>Razem wydatki:</t>
  </si>
  <si>
    <t>2015 r</t>
  </si>
  <si>
    <t>801.80101 § 6069</t>
  </si>
  <si>
    <t>2.</t>
  </si>
  <si>
    <t>Wydatki bieżące razem:</t>
  </si>
  <si>
    <t>2.1</t>
  </si>
  <si>
    <t>z tego: 2015 r.</t>
  </si>
  <si>
    <t>801.80101 § 4309</t>
  </si>
  <si>
    <t>Ogółem (1+2)</t>
  </si>
  <si>
    <t>x</t>
  </si>
  <si>
    <t>Tabela nr 2a</t>
  </si>
  <si>
    <t xml:space="preserve">Zadania inwestycyjne w 2015 rok   </t>
  </si>
  <si>
    <t>Dział</t>
  </si>
  <si>
    <t>Rozdz.</t>
  </si>
  <si>
    <t>§</t>
  </si>
  <si>
    <t>Nazwa zadania inwestycyjnego</t>
  </si>
  <si>
    <t>Łączne koszty finansowe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</si>
  <si>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</si>
  <si>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</si>
  <si>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</si>
  <si>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</si>
  <si>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</si>
  <si>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</si>
  <si>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</si>
  <si>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</si>
  <si>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</si>
  <si>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</si>
  <si>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</si>
  <si>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</si>
  <si>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</si>
  <si>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</si>
  <si>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</si>
  <si>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</si>
  <si>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</si>
  <si>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</si>
  <si>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</si>
  <si>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</si>
  <si>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</si>
  <si>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</si>
  <si>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</si>
  <si>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</si>
  <si>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</si>
  <si>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droga gminna w Samsiecznie   I etap </t>
  </si>
  <si>
    <t xml:space="preserve">droga gminna w Wierzchucinku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</si>
  <si>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</si>
  <si>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</si>
  <si>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</si>
  <si>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50303  Zielonczyn- Kruszyn - dokumentacja projektowa</t>
  </si>
  <si>
    <t>Budowa odcinka drogi gminnej nr 50302 w części ul. Łąkowej oraz  nr 50322 ul Tatarakowej w Kruszynie - dokumentacja projektowa</t>
  </si>
  <si>
    <t>Budowa wiaty przystankowej w Zielonczynie</t>
  </si>
  <si>
    <t>Wykup dróg</t>
  </si>
  <si>
    <t>A.     
B.
C.</t>
  </si>
  <si>
    <t>Modernizacjia bazy komputerowej w Urzędzie Gminy</t>
  </si>
  <si>
    <t>Zakup tablic multimedialnych</t>
  </si>
  <si>
    <t>Biuro Obsługi Szkół Samorządowych przy współudziale Urzędu Marszałkowskiego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</si>
  <si>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</si>
  <si>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</si>
  <si>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</si>
  <si>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</si>
  <si>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</si>
  <si>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</si>
  <si>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</si>
  <si>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</si>
  <si>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</si>
  <si>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</si>
  <si>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</si>
  <si>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</si>
  <si>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</si>
  <si>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</si>
  <si>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</si>
  <si>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</si>
  <si>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</si>
  <si>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</si>
  <si>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</si>
  <si>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</si>
  <si>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</si>
  <si>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</si>
  <si>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</si>
  <si>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Ogółem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</si>
  <si>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</si>
  <si>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</si>
  <si>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</si>
  <si>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</si>
  <si>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</si>
  <si>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</si>
  <si>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</si>
  <si>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A.     4 351,22
B.
C.</t>
  </si>
  <si>
    <t xml:space="preserve">A.  4 561,17   
B.  5 000,00
C.   </t>
  </si>
  <si>
    <t>1.4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</si>
  <si>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</si>
  <si>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</si>
  <si>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>1.2</t>
  </si>
  <si>
    <t xml:space="preserve"> z tego : 2014 rok</t>
  </si>
  <si>
    <t>2015 rok</t>
  </si>
  <si>
    <t>801.80103           § 4217,§ 4219 § 4247,§ 4249 § 4307,§ 4309</t>
  </si>
  <si>
    <t>z tego: 2014 rok</t>
  </si>
  <si>
    <t>zmieniającego uchwałę w sprawie uchwalenia budżetu gminy na 2015 rok</t>
  </si>
  <si>
    <t>z dnia  20 stycznia 2015 roku</t>
  </si>
  <si>
    <t>Wójta Gminy Sicienko</t>
  </si>
  <si>
    <t xml:space="preserve">do Zarządzenia nr 7/2014 </t>
  </si>
  <si>
    <t>PO ZMIANACH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</si>
</sst>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#,##0_ ;\-#,##0\ "/>
    <numFmt numFmtId="165" formatCode="_-* #,##0.00\ _z_ł_-;\-* #,##0.00\ _z_ł_-;_-* &quot;-&quot;\ _z_ł_-;_-@_-"/>
    <numFmt numFmtId="166" formatCode="_-* #,##0.000\ _z_ł_-;\-* #,##0.000\ _z_ł_-;_-* &quot;-&quot;\ _z_ł_-;_-@_-"/>
  </numFmts>
  <fonts count="33"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sz val="10"/>
      <name val="Arial"/>
      <charset val="238"/>
    </font>
    <font>
      <b/>
      <sz val="9"/>
      <color indexed="60"/>
      <name val="Arial"/>
      <family val="2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5" fillId="0" borderId="0"/>
    <xf numFmtId="0" fontId="3" fillId="0" borderId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30" fillId="0" borderId="0"/>
    <xf numFmtId="0" fontId="3" fillId="0" borderId="0"/>
  </cellStyleXfs>
  <cellXfs count="244">
    <xf numFmtId="0" fontId="0" fillId="0" borderId="0" xfId="0"/>
    <xf numFmtId="0" fontId="2" fillId="0" borderId="0" xfId="1" applyFont="1" applyAlignment="1">
      <alignment horizontal="right" wrapText="1"/>
    </xf>
    <xf numFmtId="0" fontId="2" fillId="0" borderId="0" xfId="1" applyFont="1" applyAlignment="1">
      <alignment horizontal="right"/>
    </xf>
    <xf numFmtId="0" fontId="4" fillId="0" borderId="0" xfId="2" applyFont="1" applyBorder="1"/>
    <xf numFmtId="0" fontId="2" fillId="0" borderId="0" xfId="1" applyFont="1"/>
    <xf numFmtId="0" fontId="6" fillId="0" borderId="0" xfId="3" applyFont="1"/>
    <xf numFmtId="0" fontId="3" fillId="0" borderId="0" xfId="4" applyAlignment="1">
      <alignment vertical="center"/>
    </xf>
    <xf numFmtId="43" fontId="8" fillId="0" borderId="0" xfId="5" applyFont="1"/>
    <xf numFmtId="0" fontId="6" fillId="0" borderId="0" xfId="3" applyFont="1" applyAlignment="1"/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2" fontId="2" fillId="0" borderId="0" xfId="1" applyNumberFormat="1" applyFont="1"/>
    <xf numFmtId="0" fontId="11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vertical="center"/>
    </xf>
    <xf numFmtId="0" fontId="11" fillId="2" borderId="3" xfId="1" applyFont="1" applyFill="1" applyBorder="1" applyAlignment="1">
      <alignment vertical="center"/>
    </xf>
    <xf numFmtId="0" fontId="11" fillId="2" borderId="4" xfId="1" applyFont="1" applyFill="1" applyBorder="1" applyAlignment="1">
      <alignment vertical="center"/>
    </xf>
    <xf numFmtId="0" fontId="11" fillId="2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vertical="center"/>
    </xf>
    <xf numFmtId="0" fontId="11" fillId="0" borderId="6" xfId="1" applyFont="1" applyBorder="1" applyAlignment="1">
      <alignment horizontal="center" wrapText="1"/>
    </xf>
    <xf numFmtId="0" fontId="11" fillId="0" borderId="7" xfId="1" applyFont="1" applyBorder="1" applyAlignment="1">
      <alignment horizontal="center"/>
    </xf>
    <xf numFmtId="0" fontId="11" fillId="0" borderId="0" xfId="1" applyFont="1"/>
    <xf numFmtId="0" fontId="2" fillId="0" borderId="5" xfId="1" applyFont="1" applyBorder="1" applyAlignment="1">
      <alignment horizontal="center" vertical="center"/>
    </xf>
    <xf numFmtId="0" fontId="2" fillId="0" borderId="8" xfId="1" applyFont="1" applyBorder="1"/>
    <xf numFmtId="0" fontId="2" fillId="0" borderId="6" xfId="1" applyFont="1" applyBorder="1" applyAlignment="1">
      <alignment horizontal="left" wrapText="1"/>
    </xf>
    <xf numFmtId="0" fontId="2" fillId="0" borderId="9" xfId="1" applyFont="1" applyBorder="1" applyAlignment="1">
      <alignment horizontal="left" wrapText="1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/>
    <xf numFmtId="0" fontId="2" fillId="0" borderId="12" xfId="1" applyFont="1" applyBorder="1" applyAlignment="1">
      <alignment horizontal="left" wrapText="1"/>
    </xf>
    <xf numFmtId="0" fontId="2" fillId="0" borderId="0" xfId="1" applyFont="1" applyBorder="1" applyAlignment="1">
      <alignment horizontal="left" wrapText="1"/>
    </xf>
    <xf numFmtId="0" fontId="2" fillId="0" borderId="13" xfId="1" applyFont="1" applyBorder="1" applyAlignment="1">
      <alignment horizontal="left" wrapText="1"/>
    </xf>
    <xf numFmtId="0" fontId="2" fillId="0" borderId="14" xfId="1" applyFont="1" applyBorder="1" applyAlignment="1">
      <alignment horizontal="left" wrapText="1"/>
    </xf>
    <xf numFmtId="3" fontId="2" fillId="0" borderId="11" xfId="1" applyNumberFormat="1" applyFont="1" applyBorder="1"/>
    <xf numFmtId="0" fontId="2" fillId="0" borderId="15" xfId="1" applyFont="1" applyBorder="1"/>
    <xf numFmtId="0" fontId="2" fillId="0" borderId="15" xfId="1" applyFont="1" applyBorder="1" applyAlignment="1"/>
    <xf numFmtId="0" fontId="2" fillId="0" borderId="11" xfId="1" applyFont="1" applyBorder="1" applyAlignment="1">
      <alignment wrapText="1"/>
    </xf>
    <xf numFmtId="3" fontId="2" fillId="3" borderId="16" xfId="1" applyNumberFormat="1" applyFont="1" applyFill="1" applyBorder="1" applyAlignment="1"/>
    <xf numFmtId="164" fontId="2" fillId="0" borderId="11" xfId="6" applyNumberFormat="1" applyFont="1" applyBorder="1" applyAlignment="1"/>
    <xf numFmtId="0" fontId="2" fillId="0" borderId="11" xfId="1" applyFont="1" applyBorder="1" applyAlignment="1"/>
    <xf numFmtId="0" fontId="11" fillId="0" borderId="10" xfId="1" applyFont="1" applyBorder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left"/>
    </xf>
    <xf numFmtId="0" fontId="2" fillId="0" borderId="0" xfId="1" applyFont="1" applyBorder="1" applyAlignment="1">
      <alignment horizontal="left"/>
    </xf>
    <xf numFmtId="0" fontId="2" fillId="0" borderId="17" xfId="1" applyFont="1" applyBorder="1" applyAlignment="1">
      <alignment horizontal="left"/>
    </xf>
    <xf numFmtId="0" fontId="2" fillId="0" borderId="13" xfId="1" applyFont="1" applyBorder="1" applyAlignment="1">
      <alignment horizontal="left"/>
    </xf>
    <xf numFmtId="0" fontId="2" fillId="0" borderId="14" xfId="1" applyFont="1" applyBorder="1" applyAlignment="1">
      <alignment horizontal="left"/>
    </xf>
    <xf numFmtId="0" fontId="2" fillId="0" borderId="18" xfId="1" applyFont="1" applyBorder="1" applyAlignment="1">
      <alignment horizontal="left"/>
    </xf>
    <xf numFmtId="0" fontId="2" fillId="0" borderId="11" xfId="1" applyFont="1" applyBorder="1" applyAlignment="1">
      <alignment vertical="center"/>
    </xf>
    <xf numFmtId="0" fontId="11" fillId="0" borderId="1" xfId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4" xfId="1" applyFont="1" applyBorder="1" applyAlignment="1">
      <alignment horizontal="center"/>
    </xf>
    <xf numFmtId="0" fontId="3" fillId="0" borderId="0" xfId="7" applyAlignment="1">
      <alignment vertical="center"/>
    </xf>
    <xf numFmtId="0" fontId="13" fillId="0" borderId="0" xfId="7" applyFont="1" applyAlignment="1">
      <alignment vertical="center"/>
    </xf>
    <xf numFmtId="0" fontId="14" fillId="0" borderId="0" xfId="7" applyFont="1" applyAlignment="1">
      <alignment vertical="center" wrapText="1"/>
    </xf>
    <xf numFmtId="43" fontId="3" fillId="0" borderId="0" xfId="8" applyFont="1"/>
    <xf numFmtId="0" fontId="3" fillId="0" borderId="0" xfId="7"/>
    <xf numFmtId="0" fontId="9" fillId="0" borderId="0" xfId="1" applyFont="1" applyAlignment="1">
      <alignment horizontal="center" wrapText="1"/>
    </xf>
    <xf numFmtId="0" fontId="15" fillId="0" borderId="0" xfId="7" applyFont="1" applyFill="1" applyAlignment="1">
      <alignment horizontal="center" vertical="center" wrapText="1"/>
    </xf>
    <xf numFmtId="0" fontId="16" fillId="2" borderId="1" xfId="7" applyFont="1" applyFill="1" applyBorder="1" applyAlignment="1">
      <alignment horizontal="center" vertical="center"/>
    </xf>
    <xf numFmtId="0" fontId="17" fillId="2" borderId="1" xfId="7" applyFont="1" applyFill="1" applyBorder="1" applyAlignment="1">
      <alignment horizontal="center" vertical="center"/>
    </xf>
    <xf numFmtId="0" fontId="17" fillId="2" borderId="5" xfId="7" applyFont="1" applyFill="1" applyBorder="1" applyAlignment="1">
      <alignment horizontal="center" vertical="center"/>
    </xf>
    <xf numFmtId="0" fontId="17" fillId="2" borderId="1" xfId="7" applyFont="1" applyFill="1" applyBorder="1" applyAlignment="1">
      <alignment horizontal="center" vertical="center" wrapText="1"/>
    </xf>
    <xf numFmtId="0" fontId="17" fillId="2" borderId="2" xfId="7" applyFont="1" applyFill="1" applyBorder="1" applyAlignment="1">
      <alignment horizontal="center" vertical="center" wrapText="1"/>
    </xf>
    <xf numFmtId="0" fontId="18" fillId="0" borderId="3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4" fillId="0" borderId="0" xfId="7" applyFont="1" applyAlignment="1">
      <alignment vertical="center"/>
    </xf>
    <xf numFmtId="0" fontId="17" fillId="2" borderId="10" xfId="7" applyFont="1" applyFill="1" applyBorder="1" applyAlignment="1">
      <alignment horizontal="center" vertical="center"/>
    </xf>
    <xf numFmtId="0" fontId="17" fillId="2" borderId="3" xfId="7" applyFont="1" applyFill="1" applyBorder="1" applyAlignment="1">
      <alignment horizontal="center" vertical="center" wrapText="1"/>
    </xf>
    <xf numFmtId="0" fontId="17" fillId="2" borderId="4" xfId="7" applyFont="1" applyFill="1" applyBorder="1" applyAlignment="1">
      <alignment horizontal="center" vertical="center" wrapText="1"/>
    </xf>
    <xf numFmtId="0" fontId="17" fillId="2" borderId="5" xfId="7" applyFont="1" applyFill="1" applyBorder="1" applyAlignment="1">
      <alignment horizontal="center" vertical="center" wrapText="1"/>
    </xf>
    <xf numFmtId="0" fontId="18" fillId="0" borderId="10" xfId="7" applyFont="1" applyBorder="1" applyAlignment="1">
      <alignment horizontal="center" vertical="center" wrapText="1"/>
    </xf>
    <xf numFmtId="0" fontId="17" fillId="2" borderId="10" xfId="7" applyFont="1" applyFill="1" applyBorder="1" applyAlignment="1">
      <alignment horizontal="center" vertical="center" wrapText="1"/>
    </xf>
    <xf numFmtId="0" fontId="17" fillId="2" borderId="19" xfId="7" applyFont="1" applyFill="1" applyBorder="1" applyAlignment="1">
      <alignment horizontal="center" vertical="center"/>
    </xf>
    <xf numFmtId="0" fontId="17" fillId="2" borderId="19" xfId="7" applyFont="1" applyFill="1" applyBorder="1" applyAlignment="1">
      <alignment horizontal="center" vertical="center" wrapText="1"/>
    </xf>
    <xf numFmtId="0" fontId="18" fillId="0" borderId="19" xfId="7" applyFont="1" applyBorder="1" applyAlignment="1">
      <alignment horizontal="center" vertical="center" wrapText="1"/>
    </xf>
    <xf numFmtId="41" fontId="18" fillId="3" borderId="5" xfId="7" applyNumberFormat="1" applyFont="1" applyFill="1" applyBorder="1" applyAlignment="1">
      <alignment horizontal="center" vertical="center"/>
    </xf>
    <xf numFmtId="0" fontId="18" fillId="3" borderId="5" xfId="7" quotePrefix="1" applyNumberFormat="1" applyFont="1" applyFill="1" applyBorder="1" applyAlignment="1">
      <alignment horizontal="center" vertical="center"/>
    </xf>
    <xf numFmtId="41" fontId="18" fillId="3" borderId="5" xfId="9" applyNumberFormat="1" applyFont="1" applyFill="1" applyBorder="1" applyAlignment="1">
      <alignment vertical="center" wrapText="1"/>
    </xf>
    <xf numFmtId="165" fontId="18" fillId="3" borderId="8" xfId="7" applyNumberFormat="1" applyFont="1" applyFill="1" applyBorder="1" applyAlignment="1">
      <alignment vertical="center"/>
    </xf>
    <xf numFmtId="165" fontId="18" fillId="3" borderId="5" xfId="7" applyNumberFormat="1" applyFont="1" applyFill="1" applyBorder="1" applyAlignment="1">
      <alignment vertical="center"/>
    </xf>
    <xf numFmtId="165" fontId="18" fillId="3" borderId="5" xfId="7" applyNumberFormat="1" applyFont="1" applyFill="1" applyBorder="1" applyAlignment="1">
      <alignment horizontal="left" vertical="center" wrapText="1"/>
    </xf>
    <xf numFmtId="0" fontId="18" fillId="3" borderId="5" xfId="7" applyFont="1" applyFill="1" applyBorder="1" applyAlignment="1">
      <alignment horizontal="left" vertical="center" wrapText="1"/>
    </xf>
    <xf numFmtId="41" fontId="18" fillId="3" borderId="10" xfId="7" applyNumberFormat="1" applyFont="1" applyFill="1" applyBorder="1" applyAlignment="1">
      <alignment horizontal="center" vertical="center"/>
    </xf>
    <xf numFmtId="0" fontId="18" fillId="3" borderId="10" xfId="7" quotePrefix="1" applyNumberFormat="1" applyFont="1" applyFill="1" applyBorder="1" applyAlignment="1">
      <alignment horizontal="center" vertical="center"/>
    </xf>
    <xf numFmtId="41" fontId="19" fillId="3" borderId="11" xfId="9" applyNumberFormat="1" applyFont="1" applyFill="1" applyBorder="1" applyAlignment="1">
      <alignment vertical="center" wrapText="1"/>
    </xf>
    <xf numFmtId="165" fontId="18" fillId="3" borderId="10" xfId="7" applyNumberFormat="1" applyFont="1" applyFill="1" applyBorder="1" applyAlignment="1">
      <alignment vertical="center"/>
    </xf>
    <xf numFmtId="165" fontId="18" fillId="3" borderId="10" xfId="7" applyNumberFormat="1" applyFont="1" applyFill="1" applyBorder="1" applyAlignment="1">
      <alignment horizontal="left" vertical="center" wrapText="1"/>
    </xf>
    <xf numFmtId="0" fontId="18" fillId="3" borderId="10" xfId="7" applyFont="1" applyFill="1" applyBorder="1" applyAlignment="1">
      <alignment horizontal="left" vertical="center" wrapText="1"/>
    </xf>
    <xf numFmtId="41" fontId="20" fillId="3" borderId="11" xfId="7" applyNumberFormat="1" applyFont="1" applyFill="1" applyBorder="1" applyAlignment="1">
      <alignment horizontal="center" vertical="center"/>
    </xf>
    <xf numFmtId="0" fontId="20" fillId="3" borderId="11" xfId="7" quotePrefix="1" applyNumberFormat="1" applyFont="1" applyFill="1" applyBorder="1" applyAlignment="1">
      <alignment horizontal="center" vertical="center"/>
    </xf>
    <xf numFmtId="165" fontId="20" fillId="3" borderId="11" xfId="7" applyNumberFormat="1" applyFont="1" applyFill="1" applyBorder="1" applyAlignment="1">
      <alignment vertical="center"/>
    </xf>
    <xf numFmtId="166" fontId="20" fillId="3" borderId="11" xfId="7" applyNumberFormat="1" applyFont="1" applyFill="1" applyBorder="1" applyAlignment="1">
      <alignment vertical="center"/>
    </xf>
    <xf numFmtId="0" fontId="20" fillId="3" borderId="15" xfId="7" quotePrefix="1" applyNumberFormat="1" applyFont="1" applyFill="1" applyBorder="1" applyAlignment="1">
      <alignment horizontal="center" vertical="center"/>
    </xf>
    <xf numFmtId="41" fontId="19" fillId="3" borderId="15" xfId="9" applyNumberFormat="1" applyFont="1" applyFill="1" applyBorder="1" applyAlignment="1">
      <alignment vertical="center" wrapText="1"/>
    </xf>
    <xf numFmtId="165" fontId="20" fillId="3" borderId="15" xfId="7" applyNumberFormat="1" applyFont="1" applyFill="1" applyBorder="1" applyAlignment="1">
      <alignment vertical="center"/>
    </xf>
    <xf numFmtId="166" fontId="20" fillId="3" borderId="15" xfId="7" applyNumberFormat="1" applyFont="1" applyFill="1" applyBorder="1" applyAlignment="1">
      <alignment vertical="center"/>
    </xf>
    <xf numFmtId="0" fontId="18" fillId="3" borderId="5" xfId="7" applyFont="1" applyFill="1" applyBorder="1" applyAlignment="1">
      <alignment horizontal="center" vertical="center"/>
    </xf>
    <xf numFmtId="0" fontId="18" fillId="3" borderId="1" xfId="7" applyNumberFormat="1" applyFont="1" applyFill="1" applyBorder="1" applyAlignment="1">
      <alignment horizontal="center" vertical="center"/>
    </xf>
    <xf numFmtId="41" fontId="18" fillId="3" borderId="1" xfId="7" applyNumberFormat="1" applyFont="1" applyFill="1" applyBorder="1" applyAlignment="1">
      <alignment vertical="center" wrapText="1"/>
    </xf>
    <xf numFmtId="165" fontId="18" fillId="3" borderId="1" xfId="7" applyNumberFormat="1" applyFont="1" applyFill="1" applyBorder="1" applyAlignment="1">
      <alignment vertical="center"/>
    </xf>
    <xf numFmtId="165" fontId="18" fillId="3" borderId="1" xfId="7" applyNumberFormat="1" applyFont="1" applyFill="1" applyBorder="1" applyAlignment="1">
      <alignment vertical="center" wrapText="1"/>
    </xf>
    <xf numFmtId="0" fontId="18" fillId="3" borderId="1" xfId="7" applyFont="1" applyFill="1" applyBorder="1" applyAlignment="1">
      <alignment vertical="center"/>
    </xf>
    <xf numFmtId="165" fontId="21" fillId="3" borderId="1" xfId="7" applyNumberFormat="1" applyFont="1" applyFill="1" applyBorder="1" applyAlignment="1">
      <alignment vertical="center" wrapText="1"/>
    </xf>
    <xf numFmtId="0" fontId="18" fillId="3" borderId="1" xfId="10" applyNumberFormat="1" applyFont="1" applyFill="1" applyBorder="1" applyAlignment="1">
      <alignment horizontal="center" vertical="center"/>
    </xf>
    <xf numFmtId="0" fontId="18" fillId="3" borderId="8" xfId="7" applyFont="1" applyFill="1" applyBorder="1" applyAlignment="1">
      <alignment horizontal="center" vertical="center"/>
    </xf>
    <xf numFmtId="0" fontId="18" fillId="3" borderId="8" xfId="7" applyNumberFormat="1" applyFont="1" applyFill="1" applyBorder="1" applyAlignment="1">
      <alignment horizontal="center" vertical="center"/>
    </xf>
    <xf numFmtId="41" fontId="18" fillId="3" borderId="8" xfId="7" applyNumberFormat="1" applyFont="1" applyFill="1" applyBorder="1" applyAlignment="1">
      <alignment vertical="center" wrapText="1"/>
    </xf>
    <xf numFmtId="0" fontId="18" fillId="3" borderId="5" xfId="7" applyFont="1" applyFill="1" applyBorder="1" applyAlignment="1">
      <alignment horizontal="left" vertical="center"/>
    </xf>
    <xf numFmtId="0" fontId="18" fillId="3" borderId="11" xfId="7" applyFont="1" applyFill="1" applyBorder="1" applyAlignment="1">
      <alignment horizontal="center" vertical="center"/>
    </xf>
    <xf numFmtId="0" fontId="18" fillId="3" borderId="11" xfId="7" applyNumberFormat="1" applyFont="1" applyFill="1" applyBorder="1" applyAlignment="1">
      <alignment horizontal="center" vertical="center"/>
    </xf>
    <xf numFmtId="41" fontId="22" fillId="3" borderId="11" xfId="7" applyNumberFormat="1" applyFont="1" applyFill="1" applyBorder="1" applyAlignment="1">
      <alignment vertical="center" wrapText="1"/>
    </xf>
    <xf numFmtId="165" fontId="18" fillId="3" borderId="11" xfId="7" applyNumberFormat="1" applyFont="1" applyFill="1" applyBorder="1" applyAlignment="1">
      <alignment vertical="center"/>
    </xf>
    <xf numFmtId="0" fontId="18" fillId="3" borderId="10" xfId="7" applyFont="1" applyFill="1" applyBorder="1" applyAlignment="1">
      <alignment horizontal="left" vertical="center"/>
    </xf>
    <xf numFmtId="0" fontId="18" fillId="3" borderId="16" xfId="7" applyFont="1" applyFill="1" applyBorder="1" applyAlignment="1">
      <alignment horizontal="center" vertical="center"/>
    </xf>
    <xf numFmtId="0" fontId="18" fillId="3" borderId="16" xfId="7" applyNumberFormat="1" applyFont="1" applyFill="1" applyBorder="1" applyAlignment="1">
      <alignment horizontal="center" vertical="center"/>
    </xf>
    <xf numFmtId="41" fontId="22" fillId="3" borderId="16" xfId="7" applyNumberFormat="1" applyFont="1" applyFill="1" applyBorder="1" applyAlignment="1">
      <alignment vertical="center" wrapText="1"/>
    </xf>
    <xf numFmtId="165" fontId="18" fillId="3" borderId="16" xfId="7" applyNumberFormat="1" applyFont="1" applyFill="1" applyBorder="1" applyAlignment="1">
      <alignment vertical="center"/>
    </xf>
    <xf numFmtId="165" fontId="18" fillId="3" borderId="19" xfId="7" applyNumberFormat="1" applyFont="1" applyFill="1" applyBorder="1" applyAlignment="1">
      <alignment horizontal="left" vertical="center" wrapText="1"/>
    </xf>
    <xf numFmtId="0" fontId="18" fillId="3" borderId="19" xfId="7" applyFont="1" applyFill="1" applyBorder="1" applyAlignment="1">
      <alignment horizontal="left" vertical="center"/>
    </xf>
    <xf numFmtId="0" fontId="18" fillId="3" borderId="1" xfId="7" applyFont="1" applyFill="1" applyBorder="1" applyAlignment="1">
      <alignment horizontal="center" vertical="center"/>
    </xf>
    <xf numFmtId="0" fontId="16" fillId="4" borderId="1" xfId="7" applyFont="1" applyFill="1" applyBorder="1" applyAlignment="1">
      <alignment horizontal="center" vertical="center"/>
    </xf>
    <xf numFmtId="0" fontId="17" fillId="4" borderId="1" xfId="7" applyFont="1" applyFill="1" applyBorder="1" applyAlignment="1">
      <alignment horizontal="center" vertical="center"/>
    </xf>
    <xf numFmtId="0" fontId="17" fillId="4" borderId="5" xfId="7" applyFont="1" applyFill="1" applyBorder="1" applyAlignment="1">
      <alignment horizontal="center" vertical="center"/>
    </xf>
    <xf numFmtId="0" fontId="17" fillId="4" borderId="1" xfId="7" applyFont="1" applyFill="1" applyBorder="1" applyAlignment="1">
      <alignment horizontal="center" vertical="center" wrapText="1"/>
    </xf>
    <xf numFmtId="0" fontId="17" fillId="4" borderId="2" xfId="7" applyFont="1" applyFill="1" applyBorder="1" applyAlignment="1">
      <alignment horizontal="center" vertical="center" wrapText="1"/>
    </xf>
    <xf numFmtId="0" fontId="18" fillId="4" borderId="3" xfId="7" applyFont="1" applyFill="1" applyBorder="1" applyAlignment="1">
      <alignment horizontal="center" vertical="center" wrapText="1"/>
    </xf>
    <xf numFmtId="0" fontId="18" fillId="4" borderId="4" xfId="7" applyFont="1" applyFill="1" applyBorder="1" applyAlignment="1">
      <alignment horizontal="center" vertical="center" wrapText="1"/>
    </xf>
    <xf numFmtId="0" fontId="17" fillId="4" borderId="10" xfId="7" applyFont="1" applyFill="1" applyBorder="1" applyAlignment="1">
      <alignment horizontal="center" vertical="center"/>
    </xf>
    <xf numFmtId="0" fontId="17" fillId="4" borderId="3" xfId="7" applyFont="1" applyFill="1" applyBorder="1" applyAlignment="1">
      <alignment horizontal="center" vertical="center" wrapText="1"/>
    </xf>
    <xf numFmtId="0" fontId="17" fillId="4" borderId="4" xfId="7" applyFont="1" applyFill="1" applyBorder="1" applyAlignment="1">
      <alignment horizontal="center" vertical="center" wrapText="1"/>
    </xf>
    <xf numFmtId="0" fontId="17" fillId="4" borderId="5" xfId="7" applyFont="1" applyFill="1" applyBorder="1" applyAlignment="1">
      <alignment horizontal="center" vertical="center" wrapText="1"/>
    </xf>
    <xf numFmtId="0" fontId="18" fillId="4" borderId="10" xfId="7" applyFont="1" applyFill="1" applyBorder="1" applyAlignment="1">
      <alignment horizontal="center" vertical="center" wrapText="1"/>
    </xf>
    <xf numFmtId="0" fontId="17" fillId="4" borderId="10" xfId="7" applyFont="1" applyFill="1" applyBorder="1" applyAlignment="1">
      <alignment horizontal="center" vertical="center" wrapText="1"/>
    </xf>
    <xf numFmtId="0" fontId="17" fillId="4" borderId="19" xfId="7" applyFont="1" applyFill="1" applyBorder="1" applyAlignment="1">
      <alignment horizontal="center" vertical="center"/>
    </xf>
    <xf numFmtId="0" fontId="17" fillId="4" borderId="19" xfId="7" applyFont="1" applyFill="1" applyBorder="1" applyAlignment="1">
      <alignment horizontal="center" vertical="center" wrapText="1"/>
    </xf>
    <xf numFmtId="0" fontId="18" fillId="4" borderId="19" xfId="7" applyFont="1" applyFill="1" applyBorder="1" applyAlignment="1">
      <alignment horizontal="center" vertical="center" wrapText="1"/>
    </xf>
    <xf numFmtId="0" fontId="18" fillId="3" borderId="5" xfId="7" applyNumberFormat="1" applyFont="1" applyFill="1" applyBorder="1" applyAlignment="1">
      <alignment horizontal="center" vertical="center"/>
    </xf>
    <xf numFmtId="41" fontId="18" fillId="3" borderId="5" xfId="7" applyNumberFormat="1" applyFont="1" applyFill="1" applyBorder="1" applyAlignment="1">
      <alignment vertical="center" wrapText="1"/>
    </xf>
    <xf numFmtId="0" fontId="18" fillId="3" borderId="5" xfId="7" applyFont="1" applyFill="1" applyBorder="1" applyAlignment="1">
      <alignment vertical="center"/>
    </xf>
    <xf numFmtId="165" fontId="21" fillId="3" borderId="5" xfId="7" applyNumberFormat="1" applyFont="1" applyFill="1" applyBorder="1" applyAlignment="1">
      <alignment vertical="center" wrapText="1"/>
    </xf>
    <xf numFmtId="0" fontId="3" fillId="0" borderId="1" xfId="7" applyBorder="1" applyAlignment="1">
      <alignment vertical="center"/>
    </xf>
    <xf numFmtId="0" fontId="18" fillId="3" borderId="19" xfId="7" applyFont="1" applyFill="1" applyBorder="1" applyAlignment="1">
      <alignment horizontal="center" vertical="center"/>
    </xf>
    <xf numFmtId="0" fontId="18" fillId="3" borderId="19" xfId="7" applyNumberFormat="1" applyFont="1" applyFill="1" applyBorder="1" applyAlignment="1">
      <alignment horizontal="center" vertical="center"/>
    </xf>
    <xf numFmtId="41" fontId="18" fillId="3" borderId="1" xfId="7" applyNumberFormat="1" applyFont="1" applyFill="1" applyBorder="1" applyAlignment="1">
      <alignment horizontal="left" vertical="center" wrapText="1"/>
    </xf>
    <xf numFmtId="165" fontId="18" fillId="3" borderId="19" xfId="7" applyNumberFormat="1" applyFont="1" applyFill="1" applyBorder="1" applyAlignment="1">
      <alignment horizontal="center" vertical="center"/>
    </xf>
    <xf numFmtId="165" fontId="18" fillId="3" borderId="1" xfId="7" applyNumberFormat="1" applyFont="1" applyFill="1" applyBorder="1" applyAlignment="1">
      <alignment horizontal="center" vertical="center"/>
    </xf>
    <xf numFmtId="0" fontId="18" fillId="3" borderId="1" xfId="7" applyFont="1" applyFill="1" applyBorder="1" applyAlignment="1">
      <alignment horizontal="left" vertical="center" wrapText="1"/>
    </xf>
    <xf numFmtId="41" fontId="18" fillId="3" borderId="5" xfId="7" applyNumberFormat="1" applyFont="1" applyFill="1" applyBorder="1" applyAlignment="1">
      <alignment horizontal="left" vertical="center" wrapText="1"/>
    </xf>
    <xf numFmtId="165" fontId="18" fillId="3" borderId="10" xfId="7" applyNumberFormat="1" applyFont="1" applyFill="1" applyBorder="1" applyAlignment="1">
      <alignment horizontal="center" vertical="center"/>
    </xf>
    <xf numFmtId="165" fontId="18" fillId="3" borderId="5" xfId="7" applyNumberFormat="1" applyFont="1" applyFill="1" applyBorder="1" applyAlignment="1">
      <alignment horizontal="center" vertical="center"/>
    </xf>
    <xf numFmtId="165" fontId="18" fillId="3" borderId="5" xfId="7" applyNumberFormat="1" applyFont="1" applyFill="1" applyBorder="1" applyAlignment="1">
      <alignment vertical="center" wrapText="1"/>
    </xf>
    <xf numFmtId="0" fontId="18" fillId="3" borderId="5" xfId="7" applyFont="1" applyFill="1" applyBorder="1" applyAlignment="1">
      <alignment horizontal="left" vertical="center" wrapText="1"/>
    </xf>
    <xf numFmtId="0" fontId="18" fillId="3" borderId="10" xfId="7" applyFont="1" applyFill="1" applyBorder="1" applyAlignment="1">
      <alignment horizontal="center" vertical="center"/>
    </xf>
    <xf numFmtId="0" fontId="18" fillId="3" borderId="10" xfId="7" applyNumberFormat="1" applyFont="1" applyFill="1" applyBorder="1" applyAlignment="1">
      <alignment horizontal="center" vertical="center"/>
    </xf>
    <xf numFmtId="0" fontId="18" fillId="3" borderId="5" xfId="7" applyNumberFormat="1" applyFont="1" applyFill="1" applyBorder="1" applyAlignment="1">
      <alignment vertical="center"/>
    </xf>
    <xf numFmtId="0" fontId="18" fillId="3" borderId="8" xfId="7" applyFont="1" applyFill="1" applyBorder="1" applyAlignment="1">
      <alignment vertical="center"/>
    </xf>
    <xf numFmtId="0" fontId="18" fillId="3" borderId="10" xfId="7" applyFont="1" applyFill="1" applyBorder="1" applyAlignment="1">
      <alignment vertical="center"/>
    </xf>
    <xf numFmtId="0" fontId="18" fillId="3" borderId="10" xfId="7" applyNumberFormat="1" applyFont="1" applyFill="1" applyBorder="1" applyAlignment="1">
      <alignment vertical="center"/>
    </xf>
    <xf numFmtId="0" fontId="23" fillId="3" borderId="0" xfId="11" applyFont="1" applyFill="1" applyAlignment="1">
      <alignment wrapText="1"/>
    </xf>
    <xf numFmtId="165" fontId="24" fillId="3" borderId="11" xfId="7" applyNumberFormat="1" applyFont="1" applyFill="1" applyBorder="1" applyAlignment="1">
      <alignment vertical="center"/>
    </xf>
    <xf numFmtId="165" fontId="18" fillId="3" borderId="10" xfId="7" applyNumberFormat="1" applyFont="1" applyFill="1" applyBorder="1" applyAlignment="1">
      <alignment vertical="center" wrapText="1"/>
    </xf>
    <xf numFmtId="165" fontId="24" fillId="3" borderId="15" xfId="7" applyNumberFormat="1" applyFont="1" applyFill="1" applyBorder="1" applyAlignment="1">
      <alignment vertical="center"/>
    </xf>
    <xf numFmtId="0" fontId="18" fillId="3" borderId="15" xfId="7" applyFont="1" applyFill="1" applyBorder="1" applyAlignment="1">
      <alignment vertical="center"/>
    </xf>
    <xf numFmtId="0" fontId="25" fillId="3" borderId="11" xfId="7" applyNumberFormat="1" applyFont="1" applyFill="1" applyBorder="1" applyAlignment="1">
      <alignment horizontal="center" vertical="center"/>
    </xf>
    <xf numFmtId="41" fontId="23" fillId="3" borderId="15" xfId="7" applyNumberFormat="1" applyFont="1" applyFill="1" applyBorder="1" applyAlignment="1">
      <alignment horizontal="left" vertical="center" wrapText="1"/>
    </xf>
    <xf numFmtId="0" fontId="25" fillId="3" borderId="15" xfId="7" applyNumberFormat="1" applyFont="1" applyFill="1" applyBorder="1" applyAlignment="1">
      <alignment horizontal="center" vertical="center"/>
    </xf>
    <xf numFmtId="0" fontId="25" fillId="3" borderId="16" xfId="7" applyNumberFormat="1" applyFont="1" applyFill="1" applyBorder="1" applyAlignment="1">
      <alignment horizontal="center" vertical="center"/>
    </xf>
    <xf numFmtId="41" fontId="23" fillId="3" borderId="16" xfId="7" applyNumberFormat="1" applyFont="1" applyFill="1" applyBorder="1" applyAlignment="1">
      <alignment horizontal="left" vertical="center" wrapText="1"/>
    </xf>
    <xf numFmtId="165" fontId="24" fillId="3" borderId="16" xfId="7" applyNumberFormat="1" applyFont="1" applyFill="1" applyBorder="1" applyAlignment="1">
      <alignment vertical="center"/>
    </xf>
    <xf numFmtId="41" fontId="26" fillId="3" borderId="11" xfId="9" applyNumberFormat="1" applyFont="1" applyFill="1" applyBorder="1" applyAlignment="1">
      <alignment vertical="center" wrapText="1"/>
    </xf>
    <xf numFmtId="165" fontId="27" fillId="3" borderId="1" xfId="7" applyNumberFormat="1" applyFont="1" applyFill="1" applyBorder="1" applyAlignment="1">
      <alignment vertical="center" wrapText="1"/>
    </xf>
    <xf numFmtId="165" fontId="24" fillId="3" borderId="1" xfId="7" applyNumberFormat="1" applyFont="1" applyFill="1" applyBorder="1" applyAlignment="1">
      <alignment vertical="center"/>
    </xf>
    <xf numFmtId="0" fontId="18" fillId="3" borderId="1" xfId="7" applyFont="1" applyFill="1" applyBorder="1" applyAlignment="1">
      <alignment vertical="center" wrapText="1"/>
    </xf>
    <xf numFmtId="41" fontId="24" fillId="3" borderId="1" xfId="7" applyNumberFormat="1" applyFont="1" applyFill="1" applyBorder="1" applyAlignment="1">
      <alignment horizontal="left" vertical="center" wrapText="1"/>
    </xf>
    <xf numFmtId="165" fontId="25" fillId="3" borderId="1" xfId="7" applyNumberFormat="1" applyFont="1" applyFill="1" applyBorder="1" applyAlignment="1">
      <alignment vertical="center"/>
    </xf>
    <xf numFmtId="165" fontId="28" fillId="3" borderId="19" xfId="7" applyNumberFormat="1" applyFont="1" applyFill="1" applyBorder="1" applyAlignment="1">
      <alignment vertical="center"/>
    </xf>
    <xf numFmtId="0" fontId="4" fillId="3" borderId="19" xfId="7" applyFont="1" applyFill="1" applyBorder="1" applyAlignment="1">
      <alignment vertical="center" wrapText="1"/>
    </xf>
    <xf numFmtId="0" fontId="18" fillId="3" borderId="5" xfId="7" applyFont="1" applyFill="1" applyBorder="1" applyAlignment="1">
      <alignment horizontal="center" vertical="center"/>
    </xf>
    <xf numFmtId="0" fontId="18" fillId="3" borderId="10" xfId="7" applyFont="1" applyFill="1" applyBorder="1" applyAlignment="1">
      <alignment horizontal="center" vertical="center"/>
    </xf>
    <xf numFmtId="0" fontId="18" fillId="3" borderId="19" xfId="7" applyFont="1" applyFill="1" applyBorder="1" applyAlignment="1">
      <alignment horizontal="center" vertical="center"/>
    </xf>
    <xf numFmtId="0" fontId="4" fillId="3" borderId="19" xfId="7" applyNumberFormat="1" applyFont="1" applyFill="1" applyBorder="1" applyAlignment="1">
      <alignment horizontal="center" vertical="center"/>
    </xf>
    <xf numFmtId="41" fontId="4" fillId="3" borderId="20" xfId="7" applyNumberFormat="1" applyFont="1" applyFill="1" applyBorder="1" applyAlignment="1">
      <alignment vertical="center" wrapText="1"/>
    </xf>
    <xf numFmtId="165" fontId="29" fillId="3" borderId="5" xfId="7" applyNumberFormat="1" applyFont="1" applyFill="1" applyBorder="1" applyAlignment="1">
      <alignment vertical="center"/>
    </xf>
    <xf numFmtId="0" fontId="4" fillId="3" borderId="5" xfId="7" applyNumberFormat="1" applyFont="1" applyFill="1" applyBorder="1" applyAlignment="1">
      <alignment vertical="center"/>
    </xf>
    <xf numFmtId="0" fontId="4" fillId="3" borderId="5" xfId="7" applyNumberFormat="1" applyFont="1" applyFill="1" applyBorder="1" applyAlignment="1">
      <alignment horizontal="center" vertical="center" wrapText="1"/>
    </xf>
    <xf numFmtId="41" fontId="4" fillId="3" borderId="5" xfId="7" applyNumberFormat="1" applyFont="1" applyFill="1" applyBorder="1" applyAlignment="1">
      <alignment vertical="center" wrapText="1"/>
    </xf>
    <xf numFmtId="0" fontId="17" fillId="3" borderId="21" xfId="7" applyFont="1" applyFill="1" applyBorder="1" applyAlignment="1">
      <alignment horizontal="center" vertical="center"/>
    </xf>
    <xf numFmtId="0" fontId="17" fillId="3" borderId="22" xfId="7" applyFont="1" applyFill="1" applyBorder="1" applyAlignment="1">
      <alignment horizontal="center" vertical="center"/>
    </xf>
    <xf numFmtId="0" fontId="17" fillId="3" borderId="23" xfId="7" applyFont="1" applyFill="1" applyBorder="1" applyAlignment="1">
      <alignment horizontal="center" vertical="center"/>
    </xf>
    <xf numFmtId="0" fontId="17" fillId="3" borderId="24" xfId="7" applyFont="1" applyFill="1" applyBorder="1" applyAlignment="1">
      <alignment horizontal="center" vertical="center"/>
    </xf>
    <xf numFmtId="165" fontId="17" fillId="3" borderId="25" xfId="7" applyNumberFormat="1" applyFont="1" applyFill="1" applyBorder="1" applyAlignment="1">
      <alignment vertical="center"/>
    </xf>
    <xf numFmtId="165" fontId="17" fillId="3" borderId="25" xfId="7" applyNumberFormat="1" applyFont="1" applyFill="1" applyBorder="1" applyAlignment="1">
      <alignment vertical="center" wrapText="1"/>
    </xf>
    <xf numFmtId="0" fontId="17" fillId="3" borderId="26" xfId="7" applyFont="1" applyFill="1" applyBorder="1" applyAlignment="1">
      <alignment horizontal="center" vertical="center"/>
    </xf>
    <xf numFmtId="0" fontId="3" fillId="0" borderId="0" xfId="7" applyFont="1" applyAlignment="1">
      <alignment vertical="center"/>
    </xf>
    <xf numFmtId="0" fontId="31" fillId="0" borderId="0" xfId="12" applyFont="1"/>
    <xf numFmtId="165" fontId="3" fillId="0" borderId="0" xfId="7" applyNumberFormat="1" applyAlignment="1">
      <alignment vertical="center"/>
    </xf>
    <xf numFmtId="0" fontId="18" fillId="0" borderId="5" xfId="7" applyNumberFormat="1" applyFont="1" applyBorder="1" applyAlignment="1">
      <alignment horizontal="center" vertical="center"/>
    </xf>
    <xf numFmtId="0" fontId="18" fillId="0" borderId="5" xfId="7" applyNumberFormat="1" applyFont="1" applyBorder="1" applyAlignment="1">
      <alignment horizontal="center" vertical="center"/>
    </xf>
    <xf numFmtId="41" fontId="18" fillId="0" borderId="5" xfId="7" applyNumberFormat="1" applyFont="1" applyFill="1" applyBorder="1" applyAlignment="1">
      <alignment horizontal="left" vertical="center" wrapText="1"/>
    </xf>
    <xf numFmtId="165" fontId="18" fillId="0" borderId="5" xfId="7" applyNumberFormat="1" applyFont="1" applyBorder="1" applyAlignment="1">
      <alignment horizontal="center" vertical="center"/>
    </xf>
    <xf numFmtId="165" fontId="18" fillId="3" borderId="8" xfId="7" applyNumberFormat="1" applyFont="1" applyFill="1" applyBorder="1" applyAlignment="1">
      <alignment vertical="center" wrapText="1"/>
    </xf>
    <xf numFmtId="0" fontId="18" fillId="0" borderId="5" xfId="7" applyFont="1" applyBorder="1" applyAlignment="1">
      <alignment horizontal="left" vertical="center"/>
    </xf>
    <xf numFmtId="0" fontId="18" fillId="0" borderId="19" xfId="7" applyNumberFormat="1" applyFont="1" applyBorder="1" applyAlignment="1">
      <alignment horizontal="center" vertical="center"/>
    </xf>
    <xf numFmtId="41" fontId="18" fillId="0" borderId="19" xfId="7" applyNumberFormat="1" applyFont="1" applyFill="1" applyBorder="1" applyAlignment="1">
      <alignment horizontal="left" vertical="center" wrapText="1"/>
    </xf>
    <xf numFmtId="165" fontId="18" fillId="0" borderId="19" xfId="7" applyNumberFormat="1" applyFont="1" applyBorder="1" applyAlignment="1">
      <alignment horizontal="center" vertical="center"/>
    </xf>
    <xf numFmtId="165" fontId="18" fillId="3" borderId="16" xfId="7" applyNumberFormat="1" applyFont="1" applyFill="1" applyBorder="1" applyAlignment="1">
      <alignment vertical="center" wrapText="1"/>
    </xf>
    <xf numFmtId="165" fontId="18" fillId="3" borderId="19" xfId="7" applyNumberFormat="1" applyFont="1" applyFill="1" applyBorder="1" applyAlignment="1">
      <alignment vertical="center"/>
    </xf>
    <xf numFmtId="0" fontId="18" fillId="0" borderId="19" xfId="7" applyFont="1" applyBorder="1" applyAlignment="1">
      <alignment horizontal="left" vertical="center"/>
    </xf>
    <xf numFmtId="0" fontId="18" fillId="3" borderId="15" xfId="7" applyFont="1" applyFill="1" applyBorder="1" applyAlignment="1">
      <alignment horizontal="center" vertical="center"/>
    </xf>
    <xf numFmtId="0" fontId="18" fillId="3" borderId="15" xfId="7" applyNumberFormat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" fontId="2" fillId="0" borderId="11" xfId="1" applyNumberFormat="1" applyFont="1" applyBorder="1"/>
    <xf numFmtId="4" fontId="2" fillId="0" borderId="16" xfId="1" applyNumberFormat="1" applyFont="1" applyBorder="1"/>
    <xf numFmtId="4" fontId="2" fillId="3" borderId="16" xfId="1" applyNumberFormat="1" applyFont="1" applyFill="1" applyBorder="1" applyAlignment="1"/>
    <xf numFmtId="4" fontId="2" fillId="0" borderId="16" xfId="6" applyNumberFormat="1" applyFont="1" applyBorder="1" applyAlignment="1"/>
    <xf numFmtId="4" fontId="2" fillId="0" borderId="16" xfId="1" applyNumberFormat="1" applyFont="1" applyBorder="1" applyAlignment="1"/>
    <xf numFmtId="4" fontId="11" fillId="0" borderId="5" xfId="1" applyNumberFormat="1" applyFont="1" applyBorder="1"/>
    <xf numFmtId="0" fontId="2" fillId="0" borderId="28" xfId="1" applyFont="1" applyBorder="1" applyAlignment="1">
      <alignment horizontal="center" vertical="center" wrapText="1"/>
    </xf>
    <xf numFmtId="4" fontId="2" fillId="3" borderId="11" xfId="1" applyNumberFormat="1" applyFont="1" applyFill="1" applyBorder="1" applyAlignment="1"/>
    <xf numFmtId="4" fontId="2" fillId="0" borderId="11" xfId="6" applyNumberFormat="1" applyFont="1" applyBorder="1" applyAlignment="1"/>
    <xf numFmtId="4" fontId="2" fillId="0" borderId="11" xfId="1" applyNumberFormat="1" applyFont="1" applyBorder="1" applyAlignment="1"/>
    <xf numFmtId="0" fontId="2" fillId="0" borderId="15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0" fontId="2" fillId="0" borderId="15" xfId="1" applyFont="1" applyBorder="1" applyAlignment="1">
      <alignment vertical="center"/>
    </xf>
    <xf numFmtId="0" fontId="2" fillId="0" borderId="30" xfId="1" applyFont="1" applyBorder="1" applyAlignment="1"/>
    <xf numFmtId="4" fontId="11" fillId="0" borderId="1" xfId="1" applyNumberFormat="1" applyFont="1" applyBorder="1"/>
    <xf numFmtId="0" fontId="3" fillId="0" borderId="0" xfId="13" applyAlignment="1">
      <alignment vertical="center"/>
    </xf>
    <xf numFmtId="0" fontId="7" fillId="0" borderId="0" xfId="11"/>
    <xf numFmtId="0" fontId="32" fillId="0" borderId="0" xfId="0" applyFont="1" applyAlignment="1">
      <alignment horizontal="left" vertical="center"/>
    </xf>
    <xf numFmtId="0" fontId="9" fillId="0" borderId="0" xfId="1" applyFont="1" applyAlignment="1"/>
    <xf numFmtId="0" fontId="32" fillId="0" borderId="0" xfId="0" applyFont="1" applyAlignment="1">
      <alignment vertical="center"/>
    </xf>
    <xf numFmtId="0" fontId="9" fillId="0" borderId="0" xfId="1" applyFont="1"/>
    <xf numFmtId="41" fontId="18" fillId="3" borderId="8" xfId="7" applyNumberFormat="1" applyFont="1" applyFill="1" applyBorder="1" applyAlignment="1">
      <alignment horizontal="left" vertical="center" wrapText="1"/>
    </xf>
    <xf numFmtId="0" fontId="25" fillId="3" borderId="31" xfId="7" applyNumberFormat="1" applyFont="1" applyFill="1" applyBorder="1" applyAlignment="1">
      <alignment horizontal="center" vertical="center"/>
    </xf>
    <xf numFmtId="0" fontId="18" fillId="3" borderId="19" xfId="7" applyFont="1" applyFill="1" applyBorder="1" applyAlignment="1">
      <alignment vertical="center"/>
    </xf>
    <xf numFmtId="0" fontId="18" fillId="3" borderId="19" xfId="7" applyNumberFormat="1" applyFont="1" applyFill="1" applyBorder="1" applyAlignment="1">
      <alignment vertical="center"/>
    </xf>
  </cellXfs>
  <cellStyles count="14">
    <cellStyle name="Dziesiętny 2" xfId="8"/>
    <cellStyle name="Dziesiętny 5" xfId="5"/>
    <cellStyle name="Dziesiętny 7" xfId="6"/>
    <cellStyle name="Dziesiętny 8" xfId="10"/>
    <cellStyle name="Normalny" xfId="0" builtinId="0"/>
    <cellStyle name="Normalny 2" xfId="12"/>
    <cellStyle name="Normalny 2 2" xfId="11"/>
    <cellStyle name="Normalny 3" xfId="9"/>
    <cellStyle name="Normalny_dochody 2010 zał.1" xfId="3"/>
    <cellStyle name="Normalny_zad.zlecl.Ipol.2007" xfId="13"/>
    <cellStyle name="Normalny_zal_Szczecin" xfId="1"/>
    <cellStyle name="Normalny_zm.inwest 2008" xfId="7"/>
    <cellStyle name="Normalny_zm.kred.poz.Ipól.2007" xfId="4"/>
    <cellStyle name="Normalny_zmdługpub.2008. xl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abSelected="1" topLeftCell="A40" workbookViewId="0">
      <selection activeCell="A53" sqref="A53:IV53"/>
    </sheetView>
  </sheetViews>
  <sheetFormatPr defaultRowHeight="12.75"/>
  <cols>
    <col min="1" max="1" width="4.42578125" style="56" customWidth="1"/>
    <col min="2" max="2" width="6.7109375" style="56" customWidth="1"/>
    <col min="3" max="3" width="9" style="56" customWidth="1"/>
    <col min="4" max="4" width="8.5703125" style="56" customWidth="1"/>
    <col min="5" max="5" width="34" style="56" customWidth="1"/>
    <col min="6" max="6" width="19.85546875" style="56" customWidth="1"/>
    <col min="7" max="7" width="18.140625" style="56" customWidth="1"/>
    <col min="8" max="8" width="18.85546875" style="56" customWidth="1"/>
    <col min="9" max="9" width="17.28515625" style="56" customWidth="1"/>
    <col min="10" max="10" width="15.140625" style="56" customWidth="1"/>
    <col min="11" max="11" width="20.42578125" style="56" customWidth="1"/>
    <col min="12" max="12" width="22" style="56" customWidth="1"/>
    <col min="13" max="16384" width="9.140625" style="56"/>
  </cols>
  <sheetData>
    <row r="1" spans="1:13" ht="12.75" customHeight="1">
      <c r="B1" s="57"/>
      <c r="C1" s="57"/>
      <c r="D1" s="57"/>
      <c r="E1" s="5" t="s">
        <v>1</v>
      </c>
      <c r="F1" s="58"/>
      <c r="G1" s="58"/>
      <c r="I1" s="59" t="s">
        <v>43</v>
      </c>
      <c r="K1" s="56" t="s">
        <v>1</v>
      </c>
      <c r="L1" s="60"/>
    </row>
    <row r="2" spans="1:13" ht="12.75" customHeight="1">
      <c r="B2" s="57"/>
      <c r="C2" s="57"/>
      <c r="D2" s="57"/>
      <c r="E2" s="61" t="s">
        <v>1</v>
      </c>
      <c r="F2" s="61"/>
      <c r="G2" s="58"/>
      <c r="I2" s="7" t="s">
        <v>132</v>
      </c>
      <c r="J2" s="234"/>
      <c r="K2" s="234"/>
      <c r="L2" s="234"/>
      <c r="M2" s="235"/>
    </row>
    <row r="3" spans="1:13" ht="12.75" customHeight="1">
      <c r="B3" s="57"/>
      <c r="C3" s="57"/>
      <c r="D3" s="57"/>
      <c r="E3" s="61"/>
      <c r="F3" s="61"/>
      <c r="G3" s="58"/>
      <c r="I3" s="7" t="s">
        <v>131</v>
      </c>
      <c r="J3" s="234"/>
      <c r="K3" s="234"/>
      <c r="L3" s="234"/>
      <c r="M3" s="235"/>
    </row>
    <row r="4" spans="1:13" ht="12.75" customHeight="1">
      <c r="E4" s="61"/>
      <c r="F4" s="61"/>
      <c r="I4" s="7" t="s">
        <v>130</v>
      </c>
      <c r="J4" s="234"/>
      <c r="K4" s="234"/>
      <c r="L4" s="234"/>
      <c r="M4" s="235"/>
    </row>
    <row r="5" spans="1:13" ht="22.5" customHeight="1">
      <c r="E5" s="57" t="s">
        <v>133</v>
      </c>
      <c r="I5" s="236" t="s">
        <v>129</v>
      </c>
      <c r="J5" s="236"/>
      <c r="K5" s="236"/>
      <c r="L5" s="236"/>
      <c r="M5" s="236"/>
    </row>
    <row r="6" spans="1:13" ht="18">
      <c r="A6" s="62" t="s">
        <v>44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</row>
    <row r="7" spans="1:13" s="70" customFormat="1" ht="12.75" customHeight="1">
      <c r="A7" s="63" t="s">
        <v>3</v>
      </c>
      <c r="B7" s="63" t="s">
        <v>45</v>
      </c>
      <c r="C7" s="64" t="s">
        <v>46</v>
      </c>
      <c r="D7" s="65" t="s">
        <v>47</v>
      </c>
      <c r="E7" s="66" t="s">
        <v>48</v>
      </c>
      <c r="F7" s="66" t="s">
        <v>49</v>
      </c>
      <c r="G7" s="67" t="s">
        <v>9</v>
      </c>
      <c r="H7" s="68"/>
      <c r="I7" s="68"/>
      <c r="J7" s="68"/>
      <c r="K7" s="69"/>
      <c r="L7" s="66" t="s">
        <v>50</v>
      </c>
    </row>
    <row r="8" spans="1:13" s="70" customFormat="1" ht="12.75" customHeight="1">
      <c r="A8" s="63"/>
      <c r="B8" s="63"/>
      <c r="C8" s="64"/>
      <c r="D8" s="71"/>
      <c r="E8" s="66"/>
      <c r="F8" s="66"/>
      <c r="G8" s="66" t="s">
        <v>51</v>
      </c>
      <c r="H8" s="67" t="s">
        <v>52</v>
      </c>
      <c r="I8" s="72"/>
      <c r="J8" s="73"/>
      <c r="K8" s="74" t="s">
        <v>53</v>
      </c>
      <c r="L8" s="66"/>
    </row>
    <row r="9" spans="1:13" s="70" customFormat="1" ht="12.75" customHeight="1">
      <c r="A9" s="63"/>
      <c r="B9" s="63"/>
      <c r="C9" s="64"/>
      <c r="D9" s="71"/>
      <c r="E9" s="66"/>
      <c r="F9" s="66"/>
      <c r="G9" s="66"/>
      <c r="H9" s="66" t="s">
        <v>54</v>
      </c>
      <c r="I9" s="66" t="s">
        <v>55</v>
      </c>
      <c r="J9" s="74" t="s">
        <v>56</v>
      </c>
      <c r="K9" s="75"/>
      <c r="L9" s="66"/>
    </row>
    <row r="10" spans="1:13" s="70" customFormat="1">
      <c r="A10" s="63"/>
      <c r="B10" s="63"/>
      <c r="C10" s="64"/>
      <c r="D10" s="71"/>
      <c r="E10" s="66"/>
      <c r="F10" s="66"/>
      <c r="G10" s="66"/>
      <c r="H10" s="66"/>
      <c r="I10" s="66"/>
      <c r="J10" s="76"/>
      <c r="K10" s="75"/>
      <c r="L10" s="66"/>
    </row>
    <row r="11" spans="1:13" s="70" customFormat="1" ht="25.5" customHeight="1">
      <c r="A11" s="63"/>
      <c r="B11" s="63"/>
      <c r="C11" s="64"/>
      <c r="D11" s="77"/>
      <c r="E11" s="66"/>
      <c r="F11" s="66"/>
      <c r="G11" s="66"/>
      <c r="H11" s="66"/>
      <c r="I11" s="66"/>
      <c r="J11" s="78"/>
      <c r="K11" s="79"/>
      <c r="L11" s="66"/>
    </row>
    <row r="12" spans="1:13" ht="28.5" customHeight="1">
      <c r="A12" s="80">
        <v>1</v>
      </c>
      <c r="B12" s="81" t="s">
        <v>57</v>
      </c>
      <c r="C12" s="81" t="s">
        <v>58</v>
      </c>
      <c r="D12" s="81">
        <v>6210</v>
      </c>
      <c r="E12" s="82" t="s">
        <v>59</v>
      </c>
      <c r="F12" s="83">
        <v>2100000</v>
      </c>
      <c r="G12" s="83">
        <v>540000</v>
      </c>
      <c r="H12" s="83">
        <v>540000</v>
      </c>
      <c r="I12" s="84"/>
      <c r="J12" s="85" t="s">
        <v>60</v>
      </c>
      <c r="K12" s="84"/>
      <c r="L12" s="86" t="s">
        <v>61</v>
      </c>
    </row>
    <row r="13" spans="1:13" ht="21.75" customHeight="1">
      <c r="A13" s="87"/>
      <c r="B13" s="88"/>
      <c r="C13" s="88"/>
      <c r="D13" s="88"/>
      <c r="E13" s="89" t="s">
        <v>62</v>
      </c>
      <c r="F13" s="90"/>
      <c r="G13" s="90"/>
      <c r="H13" s="90"/>
      <c r="I13" s="90"/>
      <c r="J13" s="91"/>
      <c r="K13" s="90"/>
      <c r="L13" s="92"/>
    </row>
    <row r="14" spans="1:13" ht="25.5" customHeight="1">
      <c r="A14" s="93"/>
      <c r="B14" s="94"/>
      <c r="C14" s="94"/>
      <c r="D14" s="94"/>
      <c r="E14" s="89" t="s">
        <v>63</v>
      </c>
      <c r="F14" s="95"/>
      <c r="G14" s="95"/>
      <c r="H14" s="95"/>
      <c r="I14" s="95"/>
      <c r="J14" s="91"/>
      <c r="K14" s="95"/>
      <c r="L14" s="92"/>
    </row>
    <row r="15" spans="1:13" ht="24" customHeight="1">
      <c r="A15" s="93"/>
      <c r="B15" s="94"/>
      <c r="C15" s="94"/>
      <c r="D15" s="94"/>
      <c r="E15" s="89" t="s">
        <v>64</v>
      </c>
      <c r="F15" s="95"/>
      <c r="G15" s="95"/>
      <c r="H15" s="95"/>
      <c r="I15" s="96"/>
      <c r="J15" s="91"/>
      <c r="K15" s="95"/>
      <c r="L15" s="92"/>
    </row>
    <row r="16" spans="1:13" ht="28.5" customHeight="1">
      <c r="A16" s="93"/>
      <c r="B16" s="97"/>
      <c r="C16" s="97"/>
      <c r="D16" s="97"/>
      <c r="E16" s="98" t="s">
        <v>65</v>
      </c>
      <c r="F16" s="99"/>
      <c r="G16" s="99"/>
      <c r="H16" s="99"/>
      <c r="I16" s="100"/>
      <c r="J16" s="91"/>
      <c r="K16" s="99"/>
      <c r="L16" s="92"/>
    </row>
    <row r="17" spans="1:12" ht="20.25" customHeight="1">
      <c r="A17" s="93"/>
      <c r="B17" s="97"/>
      <c r="C17" s="97"/>
      <c r="D17" s="97"/>
      <c r="E17" s="98" t="s">
        <v>66</v>
      </c>
      <c r="F17" s="99"/>
      <c r="G17" s="99"/>
      <c r="H17" s="99"/>
      <c r="I17" s="100"/>
      <c r="J17" s="91"/>
      <c r="K17" s="99"/>
      <c r="L17" s="92"/>
    </row>
    <row r="18" spans="1:12" ht="24.75" customHeight="1">
      <c r="A18" s="93"/>
      <c r="B18" s="97"/>
      <c r="C18" s="97"/>
      <c r="D18" s="97"/>
      <c r="E18" s="98" t="s">
        <v>67</v>
      </c>
      <c r="F18" s="99"/>
      <c r="G18" s="99"/>
      <c r="H18" s="99"/>
      <c r="I18" s="100"/>
      <c r="J18" s="91"/>
      <c r="K18" s="99"/>
      <c r="L18" s="92"/>
    </row>
    <row r="19" spans="1:12" ht="40.5" customHeight="1">
      <c r="A19" s="101">
        <v>2</v>
      </c>
      <c r="B19" s="102">
        <v>600</v>
      </c>
      <c r="C19" s="102">
        <v>60016</v>
      </c>
      <c r="D19" s="102">
        <v>6050</v>
      </c>
      <c r="E19" s="103" t="s">
        <v>68</v>
      </c>
      <c r="F19" s="104">
        <v>826765</v>
      </c>
      <c r="G19" s="104">
        <v>400000</v>
      </c>
      <c r="H19" s="104">
        <v>400000</v>
      </c>
      <c r="I19" s="104"/>
      <c r="J19" s="105" t="s">
        <v>69</v>
      </c>
      <c r="K19" s="104" t="s">
        <v>1</v>
      </c>
      <c r="L19" s="106" t="s">
        <v>70</v>
      </c>
    </row>
    <row r="20" spans="1:12" ht="47.25" customHeight="1">
      <c r="A20" s="101">
        <v>3</v>
      </c>
      <c r="B20" s="102">
        <v>600</v>
      </c>
      <c r="C20" s="102">
        <v>60016</v>
      </c>
      <c r="D20" s="102">
        <v>6050</v>
      </c>
      <c r="E20" s="103" t="s">
        <v>71</v>
      </c>
      <c r="F20" s="104">
        <v>711377.4</v>
      </c>
      <c r="G20" s="104">
        <v>400000</v>
      </c>
      <c r="H20" s="104">
        <v>400000</v>
      </c>
      <c r="I20" s="104"/>
      <c r="J20" s="107" t="s">
        <v>69</v>
      </c>
      <c r="K20" s="104"/>
      <c r="L20" s="106" t="s">
        <v>70</v>
      </c>
    </row>
    <row r="21" spans="1:12" ht="42" customHeight="1">
      <c r="A21" s="108">
        <v>4</v>
      </c>
      <c r="B21" s="102">
        <v>600</v>
      </c>
      <c r="C21" s="102">
        <v>60016</v>
      </c>
      <c r="D21" s="102">
        <v>6050</v>
      </c>
      <c r="E21" s="103" t="s">
        <v>72</v>
      </c>
      <c r="F21" s="104">
        <v>2828178.93</v>
      </c>
      <c r="G21" s="104">
        <v>1100000</v>
      </c>
      <c r="H21" s="104">
        <v>1095000</v>
      </c>
      <c r="I21" s="104"/>
      <c r="J21" s="105" t="s">
        <v>73</v>
      </c>
      <c r="K21" s="104" t="s">
        <v>1</v>
      </c>
      <c r="L21" s="106" t="s">
        <v>70</v>
      </c>
    </row>
    <row r="22" spans="1:12" ht="45.75" customHeight="1">
      <c r="A22" s="109">
        <v>5</v>
      </c>
      <c r="B22" s="110">
        <v>600</v>
      </c>
      <c r="C22" s="110">
        <v>60016</v>
      </c>
      <c r="D22" s="110">
        <v>6050</v>
      </c>
      <c r="E22" s="111" t="s">
        <v>74</v>
      </c>
      <c r="F22" s="83">
        <v>986000</v>
      </c>
      <c r="G22" s="83">
        <v>386000</v>
      </c>
      <c r="H22" s="83">
        <v>386000</v>
      </c>
      <c r="I22" s="83"/>
      <c r="J22" s="85" t="s">
        <v>69</v>
      </c>
      <c r="K22" s="83" t="s">
        <v>1</v>
      </c>
      <c r="L22" s="112" t="s">
        <v>70</v>
      </c>
    </row>
    <row r="23" spans="1:12" ht="27" customHeight="1">
      <c r="A23" s="113"/>
      <c r="B23" s="114"/>
      <c r="C23" s="114"/>
      <c r="D23" s="114"/>
      <c r="E23" s="115" t="s">
        <v>75</v>
      </c>
      <c r="F23" s="116"/>
      <c r="G23" s="116"/>
      <c r="H23" s="116"/>
      <c r="I23" s="116"/>
      <c r="J23" s="91"/>
      <c r="K23" s="116"/>
      <c r="L23" s="117"/>
    </row>
    <row r="24" spans="1:12" ht="33" customHeight="1">
      <c r="A24" s="113"/>
      <c r="B24" s="114"/>
      <c r="C24" s="114"/>
      <c r="D24" s="114"/>
      <c r="E24" s="115" t="s">
        <v>76</v>
      </c>
      <c r="F24" s="116"/>
      <c r="G24" s="116"/>
      <c r="H24" s="116"/>
      <c r="I24" s="116"/>
      <c r="J24" s="91"/>
      <c r="K24" s="116"/>
      <c r="L24" s="117"/>
    </row>
    <row r="25" spans="1:12" ht="28.5" customHeight="1">
      <c r="A25" s="113"/>
      <c r="B25" s="114"/>
      <c r="C25" s="114"/>
      <c r="D25" s="114"/>
      <c r="E25" s="115" t="s">
        <v>77</v>
      </c>
      <c r="F25" s="116"/>
      <c r="G25" s="116"/>
      <c r="H25" s="116"/>
      <c r="I25" s="116"/>
      <c r="J25" s="91"/>
      <c r="K25" s="116"/>
      <c r="L25" s="117"/>
    </row>
    <row r="26" spans="1:12" ht="33" customHeight="1">
      <c r="A26" s="118"/>
      <c r="B26" s="119"/>
      <c r="C26" s="119"/>
      <c r="D26" s="119"/>
      <c r="E26" s="120" t="s">
        <v>78</v>
      </c>
      <c r="F26" s="121"/>
      <c r="G26" s="121"/>
      <c r="H26" s="121"/>
      <c r="I26" s="121"/>
      <c r="J26" s="122"/>
      <c r="K26" s="121"/>
      <c r="L26" s="123"/>
    </row>
    <row r="27" spans="1:12" ht="56.25" customHeight="1">
      <c r="A27" s="124">
        <v>6</v>
      </c>
      <c r="B27" s="102">
        <v>600</v>
      </c>
      <c r="C27" s="102">
        <v>60016</v>
      </c>
      <c r="D27" s="102">
        <v>6050</v>
      </c>
      <c r="E27" s="103" t="s">
        <v>79</v>
      </c>
      <c r="F27" s="104">
        <v>8400</v>
      </c>
      <c r="G27" s="104">
        <v>8400</v>
      </c>
      <c r="H27" s="104">
        <v>8400</v>
      </c>
      <c r="I27" s="104"/>
      <c r="J27" s="107" t="s">
        <v>69</v>
      </c>
      <c r="K27" s="104"/>
      <c r="L27" s="106" t="s">
        <v>70</v>
      </c>
    </row>
    <row r="28" spans="1:12">
      <c r="A28" s="125" t="s">
        <v>3</v>
      </c>
      <c r="B28" s="125" t="s">
        <v>45</v>
      </c>
      <c r="C28" s="126" t="s">
        <v>46</v>
      </c>
      <c r="D28" s="127" t="s">
        <v>47</v>
      </c>
      <c r="E28" s="128" t="s">
        <v>48</v>
      </c>
      <c r="F28" s="128" t="s">
        <v>49</v>
      </c>
      <c r="G28" s="129" t="s">
        <v>9</v>
      </c>
      <c r="H28" s="130"/>
      <c r="I28" s="130"/>
      <c r="J28" s="130"/>
      <c r="K28" s="131"/>
      <c r="L28" s="128" t="s">
        <v>50</v>
      </c>
    </row>
    <row r="29" spans="1:12" ht="12.75" customHeight="1">
      <c r="A29" s="125"/>
      <c r="B29" s="125"/>
      <c r="C29" s="126"/>
      <c r="D29" s="132"/>
      <c r="E29" s="128"/>
      <c r="F29" s="128"/>
      <c r="G29" s="128" t="s">
        <v>51</v>
      </c>
      <c r="H29" s="129" t="s">
        <v>52</v>
      </c>
      <c r="I29" s="133"/>
      <c r="J29" s="134"/>
      <c r="K29" s="135" t="s">
        <v>53</v>
      </c>
      <c r="L29" s="128"/>
    </row>
    <row r="30" spans="1:12">
      <c r="A30" s="125"/>
      <c r="B30" s="125"/>
      <c r="C30" s="126"/>
      <c r="D30" s="132"/>
      <c r="E30" s="128"/>
      <c r="F30" s="128"/>
      <c r="G30" s="128"/>
      <c r="H30" s="128" t="s">
        <v>54</v>
      </c>
      <c r="I30" s="128" t="s">
        <v>55</v>
      </c>
      <c r="J30" s="135" t="s">
        <v>56</v>
      </c>
      <c r="K30" s="136"/>
      <c r="L30" s="128"/>
    </row>
    <row r="31" spans="1:12">
      <c r="A31" s="125"/>
      <c r="B31" s="125"/>
      <c r="C31" s="126"/>
      <c r="D31" s="132"/>
      <c r="E31" s="128"/>
      <c r="F31" s="128"/>
      <c r="G31" s="128"/>
      <c r="H31" s="128"/>
      <c r="I31" s="128"/>
      <c r="J31" s="137"/>
      <c r="K31" s="136"/>
      <c r="L31" s="128"/>
    </row>
    <row r="32" spans="1:12" ht="21.75" customHeight="1">
      <c r="A32" s="125"/>
      <c r="B32" s="125"/>
      <c r="C32" s="126"/>
      <c r="D32" s="138"/>
      <c r="E32" s="128"/>
      <c r="F32" s="128"/>
      <c r="G32" s="128"/>
      <c r="H32" s="128"/>
      <c r="I32" s="128"/>
      <c r="J32" s="139"/>
      <c r="K32" s="140"/>
      <c r="L32" s="128"/>
    </row>
    <row r="33" spans="1:12" ht="57" customHeight="1">
      <c r="A33" s="101">
        <v>7</v>
      </c>
      <c r="B33" s="110">
        <v>600</v>
      </c>
      <c r="C33" s="110">
        <v>60016</v>
      </c>
      <c r="D33" s="141">
        <v>6050</v>
      </c>
      <c r="E33" s="142" t="s">
        <v>80</v>
      </c>
      <c r="F33" s="84">
        <v>30000</v>
      </c>
      <c r="G33" s="84">
        <v>30000</v>
      </c>
      <c r="H33" s="84">
        <v>30000</v>
      </c>
      <c r="I33" s="84"/>
      <c r="J33" s="107" t="s">
        <v>69</v>
      </c>
      <c r="K33" s="84"/>
      <c r="L33" s="143" t="s">
        <v>70</v>
      </c>
    </row>
    <row r="34" spans="1:12" ht="45.75" customHeight="1">
      <c r="A34" s="101">
        <v>8</v>
      </c>
      <c r="B34" s="110">
        <v>600</v>
      </c>
      <c r="C34" s="110">
        <v>60016</v>
      </c>
      <c r="D34" s="141">
        <v>6050</v>
      </c>
      <c r="E34" s="142" t="s">
        <v>81</v>
      </c>
      <c r="F34" s="84">
        <v>20000</v>
      </c>
      <c r="G34" s="84">
        <v>20000</v>
      </c>
      <c r="H34" s="84">
        <v>20000</v>
      </c>
      <c r="I34" s="84"/>
      <c r="J34" s="107" t="s">
        <v>69</v>
      </c>
      <c r="K34" s="84"/>
      <c r="L34" s="143" t="s">
        <v>70</v>
      </c>
    </row>
    <row r="35" spans="1:12" ht="32.25" customHeight="1">
      <c r="A35" s="101">
        <v>9</v>
      </c>
      <c r="B35" s="141">
        <v>600</v>
      </c>
      <c r="C35" s="141">
        <v>60016</v>
      </c>
      <c r="D35" s="141">
        <v>6050</v>
      </c>
      <c r="E35" s="142" t="s">
        <v>82</v>
      </c>
      <c r="F35" s="84">
        <v>5000</v>
      </c>
      <c r="G35" s="84">
        <v>5000</v>
      </c>
      <c r="H35" s="84">
        <v>5000</v>
      </c>
      <c r="I35" s="84"/>
      <c r="J35" s="107" t="s">
        <v>69</v>
      </c>
      <c r="K35" s="84"/>
      <c r="L35" s="143" t="s">
        <v>70</v>
      </c>
    </row>
    <row r="36" spans="1:12" ht="30" customHeight="1">
      <c r="A36" s="101">
        <v>10</v>
      </c>
      <c r="B36" s="141">
        <v>600</v>
      </c>
      <c r="C36" s="141">
        <v>60016</v>
      </c>
      <c r="D36" s="141">
        <v>6060</v>
      </c>
      <c r="E36" s="142" t="s">
        <v>83</v>
      </c>
      <c r="F36" s="84">
        <v>50000</v>
      </c>
      <c r="G36" s="84">
        <v>50000</v>
      </c>
      <c r="H36" s="84">
        <v>50000</v>
      </c>
      <c r="I36" s="84"/>
      <c r="J36" s="144" t="s">
        <v>84</v>
      </c>
      <c r="K36" s="84"/>
      <c r="L36" s="143" t="s">
        <v>70</v>
      </c>
    </row>
    <row r="37" spans="1:12" s="145" customFormat="1" ht="42" customHeight="1">
      <c r="A37" s="124">
        <v>11</v>
      </c>
      <c r="B37" s="102">
        <v>750</v>
      </c>
      <c r="C37" s="102">
        <v>75023</v>
      </c>
      <c r="D37" s="102">
        <v>6060</v>
      </c>
      <c r="E37" s="103" t="s">
        <v>85</v>
      </c>
      <c r="F37" s="104">
        <v>22000</v>
      </c>
      <c r="G37" s="104">
        <v>22000</v>
      </c>
      <c r="H37" s="104">
        <v>22000</v>
      </c>
      <c r="I37" s="104"/>
      <c r="J37" s="105" t="s">
        <v>84</v>
      </c>
      <c r="K37" s="104"/>
      <c r="L37" s="106" t="s">
        <v>70</v>
      </c>
    </row>
    <row r="38" spans="1:12" ht="43.5" customHeight="1">
      <c r="A38" s="146">
        <v>12</v>
      </c>
      <c r="B38" s="147">
        <v>801</v>
      </c>
      <c r="C38" s="102">
        <v>80101</v>
      </c>
      <c r="D38" s="102">
        <v>6059</v>
      </c>
      <c r="E38" s="148" t="s">
        <v>86</v>
      </c>
      <c r="F38" s="149">
        <v>22075</v>
      </c>
      <c r="G38" s="150">
        <v>22075</v>
      </c>
      <c r="H38" s="104">
        <v>22075</v>
      </c>
      <c r="I38" s="150"/>
      <c r="J38" s="105" t="s">
        <v>84</v>
      </c>
      <c r="K38" s="104"/>
      <c r="L38" s="151" t="s">
        <v>87</v>
      </c>
    </row>
    <row r="39" spans="1:12" ht="40.5" customHeight="1">
      <c r="A39" s="182">
        <v>13</v>
      </c>
      <c r="B39" s="201">
        <v>801</v>
      </c>
      <c r="C39" s="201">
        <v>80103</v>
      </c>
      <c r="D39" s="202">
        <v>6057</v>
      </c>
      <c r="E39" s="203" t="s">
        <v>116</v>
      </c>
      <c r="F39" s="204">
        <v>372801</v>
      </c>
      <c r="G39" s="204">
        <v>1395.7</v>
      </c>
      <c r="H39" s="83" t="s">
        <v>1</v>
      </c>
      <c r="I39" s="83"/>
      <c r="J39" s="205" t="s">
        <v>84</v>
      </c>
      <c r="K39" s="83">
        <v>1185.75</v>
      </c>
      <c r="L39" s="206" t="s">
        <v>70</v>
      </c>
    </row>
    <row r="40" spans="1:12" ht="35.25" customHeight="1">
      <c r="A40" s="184"/>
      <c r="B40" s="207"/>
      <c r="C40" s="207"/>
      <c r="D40" s="202">
        <v>6059</v>
      </c>
      <c r="E40" s="208"/>
      <c r="F40" s="209"/>
      <c r="G40" s="209"/>
      <c r="H40" s="121" t="s">
        <v>1</v>
      </c>
      <c r="I40" s="121"/>
      <c r="J40" s="205" t="s">
        <v>118</v>
      </c>
      <c r="K40" s="211"/>
      <c r="L40" s="212"/>
    </row>
    <row r="41" spans="1:12" ht="32.25" customHeight="1">
      <c r="A41" s="182">
        <v>14</v>
      </c>
      <c r="B41" s="201">
        <v>801</v>
      </c>
      <c r="C41" s="201">
        <v>80103</v>
      </c>
      <c r="D41" s="202">
        <v>6067</v>
      </c>
      <c r="E41" s="203" t="s">
        <v>117</v>
      </c>
      <c r="F41" s="204">
        <v>287000.65000000002</v>
      </c>
      <c r="G41" s="204">
        <v>29008.15</v>
      </c>
      <c r="H41" s="83" t="s">
        <v>1</v>
      </c>
      <c r="I41" s="83"/>
      <c r="J41" s="205" t="s">
        <v>84</v>
      </c>
      <c r="K41" s="83">
        <v>24656.93</v>
      </c>
      <c r="L41" s="206" t="s">
        <v>70</v>
      </c>
    </row>
    <row r="42" spans="1:12" ht="36.75" customHeight="1">
      <c r="A42" s="184"/>
      <c r="B42" s="207"/>
      <c r="C42" s="207"/>
      <c r="D42" s="202">
        <v>6069</v>
      </c>
      <c r="E42" s="208"/>
      <c r="F42" s="209"/>
      <c r="G42" s="209"/>
      <c r="H42" s="121" t="s">
        <v>1</v>
      </c>
      <c r="I42" s="121"/>
      <c r="J42" s="210" t="s">
        <v>119</v>
      </c>
      <c r="K42" s="211"/>
      <c r="L42" s="212"/>
    </row>
    <row r="43" spans="1:12" ht="48" customHeight="1">
      <c r="A43" s="124">
        <v>15</v>
      </c>
      <c r="B43" s="102">
        <v>854</v>
      </c>
      <c r="C43" s="141">
        <v>85495</v>
      </c>
      <c r="D43" s="141">
        <v>6050</v>
      </c>
      <c r="E43" s="152" t="s">
        <v>88</v>
      </c>
      <c r="F43" s="153">
        <v>25000</v>
      </c>
      <c r="G43" s="154">
        <v>25000</v>
      </c>
      <c r="H43" s="84">
        <v>25000</v>
      </c>
      <c r="I43" s="154"/>
      <c r="J43" s="105" t="s">
        <v>84</v>
      </c>
      <c r="K43" s="84"/>
      <c r="L43" s="156" t="s">
        <v>70</v>
      </c>
    </row>
    <row r="44" spans="1:12" ht="40.5" customHeight="1">
      <c r="A44" s="157">
        <v>16</v>
      </c>
      <c r="B44" s="158">
        <v>854</v>
      </c>
      <c r="C44" s="141">
        <v>85495</v>
      </c>
      <c r="D44" s="141">
        <v>6050</v>
      </c>
      <c r="E44" s="152" t="s">
        <v>89</v>
      </c>
      <c r="F44" s="150">
        <v>3000</v>
      </c>
      <c r="G44" s="154">
        <v>3000</v>
      </c>
      <c r="H44" s="84">
        <v>3000</v>
      </c>
      <c r="I44" s="154"/>
      <c r="J44" s="105" t="s">
        <v>84</v>
      </c>
      <c r="K44" s="84"/>
      <c r="L44" s="156" t="s">
        <v>70</v>
      </c>
    </row>
    <row r="45" spans="1:12" ht="48" customHeight="1">
      <c r="A45" s="101">
        <v>17</v>
      </c>
      <c r="B45" s="159">
        <v>900</v>
      </c>
      <c r="C45" s="159">
        <v>90001</v>
      </c>
      <c r="D45" s="141" t="s">
        <v>1</v>
      </c>
      <c r="E45" s="240" t="s">
        <v>90</v>
      </c>
      <c r="F45" s="84">
        <f>SUM(F46:F54)</f>
        <v>949783</v>
      </c>
      <c r="G45" s="84">
        <f>SUM(G46:G54)</f>
        <v>583000</v>
      </c>
      <c r="H45" s="84">
        <f>SUM(H46:H54)</f>
        <v>583000</v>
      </c>
      <c r="I45" s="84">
        <f>SUM(I46:I55)</f>
        <v>0</v>
      </c>
      <c r="J45" s="155" t="s">
        <v>91</v>
      </c>
      <c r="K45" s="84">
        <f>SUM(K46:K55)</f>
        <v>0</v>
      </c>
      <c r="L45" s="160" t="s">
        <v>1</v>
      </c>
    </row>
    <row r="46" spans="1:12" ht="48" customHeight="1">
      <c r="A46" s="161"/>
      <c r="B46" s="162"/>
      <c r="C46" s="162"/>
      <c r="D46" s="114">
        <v>6050</v>
      </c>
      <c r="E46" s="163" t="s">
        <v>92</v>
      </c>
      <c r="F46" s="164">
        <v>801039</v>
      </c>
      <c r="G46" s="164">
        <v>450000</v>
      </c>
      <c r="H46" s="164">
        <v>450000</v>
      </c>
      <c r="I46" s="164">
        <v>0</v>
      </c>
      <c r="J46" s="165"/>
      <c r="K46" s="166"/>
      <c r="L46" s="167" t="s">
        <v>70</v>
      </c>
    </row>
    <row r="47" spans="1:12" ht="48" customHeight="1">
      <c r="A47" s="161"/>
      <c r="B47" s="162"/>
      <c r="C47" s="162"/>
      <c r="D47" s="168">
        <v>6050</v>
      </c>
      <c r="E47" s="169" t="s">
        <v>93</v>
      </c>
      <c r="F47" s="166">
        <v>78744</v>
      </c>
      <c r="G47" s="166">
        <v>63000</v>
      </c>
      <c r="H47" s="166">
        <v>63000</v>
      </c>
      <c r="I47" s="164">
        <v>0</v>
      </c>
      <c r="J47" s="165"/>
      <c r="K47" s="166"/>
      <c r="L47" s="161"/>
    </row>
    <row r="48" spans="1:12" ht="12.75" customHeight="1">
      <c r="A48" s="125" t="s">
        <v>3</v>
      </c>
      <c r="B48" s="125" t="s">
        <v>45</v>
      </c>
      <c r="C48" s="126" t="s">
        <v>46</v>
      </c>
      <c r="D48" s="127" t="s">
        <v>47</v>
      </c>
      <c r="E48" s="128" t="s">
        <v>48</v>
      </c>
      <c r="F48" s="128" t="s">
        <v>49</v>
      </c>
      <c r="G48" s="129" t="s">
        <v>9</v>
      </c>
      <c r="H48" s="130"/>
      <c r="I48" s="130"/>
      <c r="J48" s="130"/>
      <c r="K48" s="131"/>
      <c r="L48" s="128" t="s">
        <v>50</v>
      </c>
    </row>
    <row r="49" spans="1:12" ht="12.75" customHeight="1">
      <c r="A49" s="125"/>
      <c r="B49" s="125"/>
      <c r="C49" s="126"/>
      <c r="D49" s="132"/>
      <c r="E49" s="128"/>
      <c r="F49" s="128"/>
      <c r="G49" s="128" t="s">
        <v>51</v>
      </c>
      <c r="H49" s="129" t="s">
        <v>52</v>
      </c>
      <c r="I49" s="133"/>
      <c r="J49" s="134"/>
      <c r="K49" s="135" t="s">
        <v>53</v>
      </c>
      <c r="L49" s="128"/>
    </row>
    <row r="50" spans="1:12" ht="12.75" customHeight="1">
      <c r="A50" s="125"/>
      <c r="B50" s="125"/>
      <c r="C50" s="126"/>
      <c r="D50" s="132"/>
      <c r="E50" s="128"/>
      <c r="F50" s="128"/>
      <c r="G50" s="128"/>
      <c r="H50" s="128" t="s">
        <v>54</v>
      </c>
      <c r="I50" s="128" t="s">
        <v>55</v>
      </c>
      <c r="J50" s="135" t="s">
        <v>56</v>
      </c>
      <c r="K50" s="136"/>
      <c r="L50" s="128"/>
    </row>
    <row r="51" spans="1:12" ht="12.75" customHeight="1">
      <c r="A51" s="125"/>
      <c r="B51" s="125"/>
      <c r="C51" s="126"/>
      <c r="D51" s="132"/>
      <c r="E51" s="128"/>
      <c r="F51" s="128"/>
      <c r="G51" s="128"/>
      <c r="H51" s="128"/>
      <c r="I51" s="128"/>
      <c r="J51" s="137"/>
      <c r="K51" s="136"/>
      <c r="L51" s="128"/>
    </row>
    <row r="52" spans="1:12" ht="12.75" customHeight="1">
      <c r="A52" s="125"/>
      <c r="B52" s="125"/>
      <c r="C52" s="126"/>
      <c r="D52" s="138"/>
      <c r="E52" s="128"/>
      <c r="F52" s="128"/>
      <c r="G52" s="128"/>
      <c r="H52" s="128"/>
      <c r="I52" s="128"/>
      <c r="J52" s="139"/>
      <c r="K52" s="140"/>
      <c r="L52" s="128"/>
    </row>
    <row r="53" spans="1:12" ht="84.75" customHeight="1">
      <c r="A53" s="161"/>
      <c r="B53" s="162"/>
      <c r="C53" s="162"/>
      <c r="D53" s="170">
        <v>6050</v>
      </c>
      <c r="E53" s="169" t="s">
        <v>94</v>
      </c>
      <c r="F53" s="166">
        <v>50000</v>
      </c>
      <c r="G53" s="166">
        <v>50000</v>
      </c>
      <c r="H53" s="166">
        <v>50000</v>
      </c>
      <c r="I53" s="166">
        <v>0</v>
      </c>
      <c r="J53" s="165"/>
      <c r="K53" s="166"/>
      <c r="L53" s="161"/>
    </row>
    <row r="54" spans="1:12" ht="41.25" customHeight="1">
      <c r="A54" s="242"/>
      <c r="B54" s="243"/>
      <c r="C54" s="243"/>
      <c r="D54" s="241">
        <v>6050</v>
      </c>
      <c r="E54" s="172" t="s">
        <v>95</v>
      </c>
      <c r="F54" s="173">
        <v>20000</v>
      </c>
      <c r="G54" s="173">
        <v>20000</v>
      </c>
      <c r="H54" s="173">
        <v>20000</v>
      </c>
      <c r="I54" s="173">
        <v>0</v>
      </c>
      <c r="J54" s="105"/>
      <c r="K54" s="166"/>
      <c r="L54" s="161"/>
    </row>
    <row r="55" spans="1:12" ht="42.75" customHeight="1">
      <c r="A55" s="242">
        <v>18</v>
      </c>
      <c r="B55" s="147">
        <v>900</v>
      </c>
      <c r="C55" s="147">
        <v>90001</v>
      </c>
      <c r="D55" s="171">
        <v>6210</v>
      </c>
      <c r="E55" s="174" t="s">
        <v>96</v>
      </c>
      <c r="F55" s="173">
        <v>15000</v>
      </c>
      <c r="G55" s="173">
        <v>15000</v>
      </c>
      <c r="H55" s="173">
        <v>15000</v>
      </c>
      <c r="I55" s="173">
        <v>0</v>
      </c>
      <c r="J55" s="175" t="s">
        <v>97</v>
      </c>
      <c r="K55" s="176"/>
      <c r="L55" s="177" t="s">
        <v>61</v>
      </c>
    </row>
    <row r="56" spans="1:12" ht="41.25" customHeight="1">
      <c r="A56" s="146">
        <v>19</v>
      </c>
      <c r="B56" s="147">
        <v>900</v>
      </c>
      <c r="C56" s="147">
        <v>90001</v>
      </c>
      <c r="D56" s="102">
        <v>6230</v>
      </c>
      <c r="E56" s="178" t="s">
        <v>98</v>
      </c>
      <c r="F56" s="179">
        <v>24000</v>
      </c>
      <c r="G56" s="179">
        <v>24000</v>
      </c>
      <c r="H56" s="179">
        <v>24000</v>
      </c>
      <c r="I56" s="180">
        <v>0</v>
      </c>
      <c r="J56" s="175" t="s">
        <v>97</v>
      </c>
      <c r="K56" s="180"/>
      <c r="L56" s="181" t="s">
        <v>99</v>
      </c>
    </row>
    <row r="57" spans="1:12" ht="33.75" customHeight="1">
      <c r="A57" s="109">
        <v>20</v>
      </c>
      <c r="B57" s="110">
        <v>900</v>
      </c>
      <c r="C57" s="110">
        <v>90015</v>
      </c>
      <c r="D57" s="110">
        <v>6050</v>
      </c>
      <c r="E57" s="111" t="s">
        <v>100</v>
      </c>
      <c r="F57" s="83">
        <v>150000</v>
      </c>
      <c r="G57" s="83">
        <v>150000</v>
      </c>
      <c r="H57" s="83">
        <v>150000</v>
      </c>
      <c r="I57" s="83">
        <v>0</v>
      </c>
      <c r="J57" s="85" t="s">
        <v>97</v>
      </c>
      <c r="K57" s="83" t="s">
        <v>1</v>
      </c>
      <c r="L57" s="182" t="s">
        <v>70</v>
      </c>
    </row>
    <row r="58" spans="1:12" ht="26.25" customHeight="1">
      <c r="A58" s="113"/>
      <c r="B58" s="114"/>
      <c r="C58" s="114"/>
      <c r="D58" s="114"/>
      <c r="E58" s="115" t="s">
        <v>101</v>
      </c>
      <c r="F58" s="116"/>
      <c r="G58" s="116"/>
      <c r="H58" s="116"/>
      <c r="I58" s="116"/>
      <c r="J58" s="91"/>
      <c r="K58" s="116"/>
      <c r="L58" s="183"/>
    </row>
    <row r="59" spans="1:12" ht="26.25" customHeight="1">
      <c r="A59" s="113"/>
      <c r="B59" s="114"/>
      <c r="C59" s="114"/>
      <c r="D59" s="114"/>
      <c r="E59" s="115" t="s">
        <v>102</v>
      </c>
      <c r="F59" s="116"/>
      <c r="G59" s="116"/>
      <c r="H59" s="116"/>
      <c r="I59" s="116"/>
      <c r="J59" s="91"/>
      <c r="K59" s="116"/>
      <c r="L59" s="183"/>
    </row>
    <row r="60" spans="1:12" ht="19.5" customHeight="1">
      <c r="A60" s="113"/>
      <c r="B60" s="114"/>
      <c r="C60" s="114"/>
      <c r="D60" s="114"/>
      <c r="E60" s="115" t="s">
        <v>103</v>
      </c>
      <c r="F60" s="116"/>
      <c r="G60" s="116"/>
      <c r="H60" s="116"/>
      <c r="I60" s="116"/>
      <c r="J60" s="91"/>
      <c r="K60" s="116"/>
      <c r="L60" s="183"/>
    </row>
    <row r="61" spans="1:12" ht="18" customHeight="1">
      <c r="A61" s="113"/>
      <c r="B61" s="114"/>
      <c r="C61" s="114"/>
      <c r="D61" s="114"/>
      <c r="E61" s="115" t="s">
        <v>104</v>
      </c>
      <c r="F61" s="116"/>
      <c r="G61" s="116"/>
      <c r="H61" s="116"/>
      <c r="I61" s="116"/>
      <c r="J61" s="91"/>
      <c r="K61" s="116"/>
      <c r="L61" s="183"/>
    </row>
    <row r="62" spans="1:12" ht="29.25" customHeight="1">
      <c r="A62" s="113"/>
      <c r="B62" s="114"/>
      <c r="C62" s="114"/>
      <c r="D62" s="114"/>
      <c r="E62" s="115" t="s">
        <v>105</v>
      </c>
      <c r="F62" s="116"/>
      <c r="G62" s="116"/>
      <c r="H62" s="116"/>
      <c r="I62" s="116"/>
      <c r="J62" s="91"/>
      <c r="K62" s="116"/>
      <c r="L62" s="183"/>
    </row>
    <row r="63" spans="1:12" ht="33.75" customHeight="1">
      <c r="A63" s="213"/>
      <c r="B63" s="214"/>
      <c r="C63" s="214"/>
      <c r="D63" s="214"/>
      <c r="E63" s="115" t="s">
        <v>106</v>
      </c>
      <c r="F63" s="116"/>
      <c r="G63" s="116"/>
      <c r="H63" s="116"/>
      <c r="I63" s="116"/>
      <c r="J63" s="122"/>
      <c r="K63" s="116"/>
      <c r="L63" s="184"/>
    </row>
    <row r="64" spans="1:12" ht="33.75" customHeight="1">
      <c r="A64" s="124">
        <v>21</v>
      </c>
      <c r="B64" s="102">
        <v>921</v>
      </c>
      <c r="C64" s="102">
        <v>92109</v>
      </c>
      <c r="D64" s="102">
        <v>6050</v>
      </c>
      <c r="E64" s="103" t="s">
        <v>107</v>
      </c>
      <c r="F64" s="84">
        <v>11000</v>
      </c>
      <c r="G64" s="84">
        <v>11000</v>
      </c>
      <c r="H64" s="84">
        <v>11000</v>
      </c>
      <c r="I64" s="84">
        <v>0</v>
      </c>
      <c r="J64" s="105" t="s">
        <v>97</v>
      </c>
      <c r="K64" s="104" t="s">
        <v>1</v>
      </c>
      <c r="L64" s="106" t="s">
        <v>70</v>
      </c>
    </row>
    <row r="65" spans="1:12" ht="44.25" customHeight="1" thickBot="1">
      <c r="A65" s="157">
        <v>22</v>
      </c>
      <c r="B65" s="102">
        <v>921</v>
      </c>
      <c r="C65" s="102">
        <v>92109</v>
      </c>
      <c r="D65" s="185">
        <v>6050</v>
      </c>
      <c r="E65" s="186" t="s">
        <v>108</v>
      </c>
      <c r="F65" s="84">
        <v>10000</v>
      </c>
      <c r="G65" s="84">
        <v>10000</v>
      </c>
      <c r="H65" s="84">
        <v>10000</v>
      </c>
      <c r="I65" s="187">
        <v>0</v>
      </c>
      <c r="J65" s="175" t="s">
        <v>84</v>
      </c>
      <c r="K65" s="187"/>
      <c r="L65" s="106" t="s">
        <v>70</v>
      </c>
    </row>
    <row r="66" spans="1:12" ht="37.5" customHeight="1">
      <c r="A66" s="143">
        <v>23</v>
      </c>
      <c r="B66" s="188">
        <v>926</v>
      </c>
      <c r="C66" s="188">
        <v>92601</v>
      </c>
      <c r="D66" s="189">
        <v>6050</v>
      </c>
      <c r="E66" s="190" t="s">
        <v>109</v>
      </c>
      <c r="F66" s="84">
        <v>9000</v>
      </c>
      <c r="G66" s="84">
        <v>9000</v>
      </c>
      <c r="H66" s="84">
        <v>9000</v>
      </c>
      <c r="I66" s="187">
        <v>0</v>
      </c>
      <c r="J66" s="155" t="s">
        <v>97</v>
      </c>
      <c r="K66" s="84">
        <v>0</v>
      </c>
      <c r="L66" s="143" t="s">
        <v>70</v>
      </c>
    </row>
    <row r="67" spans="1:12" ht="36" customHeight="1" thickBot="1">
      <c r="A67" s="143">
        <v>24</v>
      </c>
      <c r="B67" s="188">
        <v>926</v>
      </c>
      <c r="C67" s="188">
        <v>92601</v>
      </c>
      <c r="D67" s="189">
        <v>6050</v>
      </c>
      <c r="E67" s="190" t="s">
        <v>110</v>
      </c>
      <c r="F67" s="84">
        <v>10000</v>
      </c>
      <c r="G67" s="84">
        <v>10000</v>
      </c>
      <c r="H67" s="84">
        <v>10000</v>
      </c>
      <c r="I67" s="84">
        <v>0</v>
      </c>
      <c r="J67" s="155" t="s">
        <v>97</v>
      </c>
      <c r="K67" s="84"/>
      <c r="L67" s="143" t="s">
        <v>70</v>
      </c>
    </row>
    <row r="68" spans="1:12" ht="37.5" customHeight="1" thickBot="1">
      <c r="A68" s="191" t="s">
        <v>111</v>
      </c>
      <c r="B68" s="192"/>
      <c r="C68" s="192"/>
      <c r="D68" s="193"/>
      <c r="E68" s="194"/>
      <c r="F68" s="195">
        <f>SUM(F12:F67)-F45</f>
        <v>9476380.9800000004</v>
      </c>
      <c r="G68" s="195">
        <f>SUM(G12:G67)-G45</f>
        <v>3853878.8499999996</v>
      </c>
      <c r="H68" s="195">
        <f>SUM(H12:H67)-H45</f>
        <v>3818475</v>
      </c>
      <c r="I68" s="195">
        <f>SUM(I12:I67)-I45</f>
        <v>0</v>
      </c>
      <c r="J68" s="196" t="s">
        <v>120</v>
      </c>
      <c r="K68" s="195">
        <f>SUM(K12:K67)-K45</f>
        <v>25842.68</v>
      </c>
      <c r="L68" s="197" t="s">
        <v>42</v>
      </c>
    </row>
    <row r="69" spans="1:12">
      <c r="A69" s="56" t="s">
        <v>112</v>
      </c>
    </row>
    <row r="70" spans="1:12">
      <c r="A70" s="56" t="s">
        <v>113</v>
      </c>
    </row>
    <row r="71" spans="1:12">
      <c r="A71" s="56" t="s">
        <v>114</v>
      </c>
    </row>
    <row r="72" spans="1:12">
      <c r="A72" s="198" t="s">
        <v>115</v>
      </c>
    </row>
    <row r="73" spans="1:12">
      <c r="A73" s="199" t="s">
        <v>1</v>
      </c>
    </row>
    <row r="74" spans="1:12">
      <c r="C74" s="56" t="s">
        <v>1</v>
      </c>
      <c r="E74" s="198" t="s">
        <v>1</v>
      </c>
    </row>
    <row r="77" spans="1:12">
      <c r="E77" s="56" t="s">
        <v>1</v>
      </c>
    </row>
    <row r="80" spans="1:12">
      <c r="G80" s="56" t="s">
        <v>1</v>
      </c>
    </row>
    <row r="82" spans="6:7">
      <c r="G82" s="200" t="s">
        <v>1</v>
      </c>
    </row>
    <row r="87" spans="6:7">
      <c r="F87" s="56" t="s">
        <v>1</v>
      </c>
    </row>
  </sheetData>
  <mergeCells count="66">
    <mergeCell ref="F48:F52"/>
    <mergeCell ref="G48:K48"/>
    <mergeCell ref="L48:L52"/>
    <mergeCell ref="G49:G52"/>
    <mergeCell ref="H49:J49"/>
    <mergeCell ref="K49:K52"/>
    <mergeCell ref="H50:H52"/>
    <mergeCell ref="I50:I52"/>
    <mergeCell ref="J50:J52"/>
    <mergeCell ref="L39:L40"/>
    <mergeCell ref="C41:C42"/>
    <mergeCell ref="G41:G42"/>
    <mergeCell ref="L41:L42"/>
    <mergeCell ref="I5:M5"/>
    <mergeCell ref="A48:A52"/>
    <mergeCell ref="B48:B52"/>
    <mergeCell ref="C48:C52"/>
    <mergeCell ref="D48:D52"/>
    <mergeCell ref="E48:E52"/>
    <mergeCell ref="B41:B42"/>
    <mergeCell ref="E41:E42"/>
    <mergeCell ref="F41:F42"/>
    <mergeCell ref="C39:C40"/>
    <mergeCell ref="G39:G40"/>
    <mergeCell ref="J57:J63"/>
    <mergeCell ref="L57:L63"/>
    <mergeCell ref="A68:E68"/>
    <mergeCell ref="A39:A40"/>
    <mergeCell ref="B39:B40"/>
    <mergeCell ref="E39:E40"/>
    <mergeCell ref="F39:F40"/>
    <mergeCell ref="A41:A42"/>
    <mergeCell ref="G28:K28"/>
    <mergeCell ref="L28:L32"/>
    <mergeCell ref="G29:G32"/>
    <mergeCell ref="H29:J29"/>
    <mergeCell ref="K29:K32"/>
    <mergeCell ref="H30:H32"/>
    <mergeCell ref="I30:I32"/>
    <mergeCell ref="J30:J32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G8:G11"/>
    <mergeCell ref="H8:J8"/>
    <mergeCell ref="K8:K11"/>
    <mergeCell ref="H9:H11"/>
    <mergeCell ref="I9:I11"/>
    <mergeCell ref="J9:J11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view="pageLayout" topLeftCell="F22" zoomScaleNormal="100" workbookViewId="0">
      <selection sqref="A1:Q43"/>
    </sheetView>
  </sheetViews>
  <sheetFormatPr defaultRowHeight="11.25"/>
  <cols>
    <col min="1" max="1" width="3.5703125" style="4" bestFit="1" customWidth="1"/>
    <col min="2" max="2" width="20.7109375" style="4" customWidth="1"/>
    <col min="3" max="3" width="9.7109375" style="4" customWidth="1"/>
    <col min="4" max="4" width="10.5703125" style="4" customWidth="1"/>
    <col min="5" max="5" width="11.140625" style="4" customWidth="1"/>
    <col min="6" max="6" width="9.140625" style="4" customWidth="1"/>
    <col min="7" max="7" width="8.42578125" style="4" customWidth="1"/>
    <col min="8" max="8" width="8.5703125" style="4" customWidth="1"/>
    <col min="9" max="10" width="8.7109375" style="4" customWidth="1"/>
    <col min="11" max="11" width="7.7109375" style="4" customWidth="1"/>
    <col min="12" max="12" width="9.85546875" style="4" customWidth="1"/>
    <col min="13" max="13" width="9.5703125" style="4" customWidth="1"/>
    <col min="14" max="14" width="10.5703125" style="4" customWidth="1"/>
    <col min="15" max="15" width="8.28515625" style="4" customWidth="1"/>
    <col min="16" max="16" width="8.140625" style="4" customWidth="1"/>
    <col min="17" max="17" width="8.7109375" style="4" customWidth="1"/>
    <col min="18" max="16384" width="9.140625" style="4"/>
  </cols>
  <sheetData>
    <row r="1" spans="1:17" ht="21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3" t="s">
        <v>0</v>
      </c>
      <c r="L1" s="2"/>
      <c r="M1" s="2"/>
      <c r="N1" s="2"/>
      <c r="O1" s="2"/>
      <c r="P1" s="2"/>
      <c r="Q1" s="2"/>
    </row>
    <row r="2" spans="1:17" ht="12" customHeight="1">
      <c r="A2" s="1"/>
      <c r="B2" s="2"/>
      <c r="C2" s="2"/>
      <c r="D2" s="2"/>
      <c r="E2" s="5" t="s">
        <v>1</v>
      </c>
      <c r="F2" s="6"/>
      <c r="G2" s="2"/>
      <c r="H2" s="2"/>
      <c r="I2" s="2"/>
      <c r="J2" s="2"/>
      <c r="K2" s="7" t="s">
        <v>132</v>
      </c>
      <c r="L2" s="234"/>
      <c r="M2" s="234"/>
      <c r="N2" s="234"/>
      <c r="O2" s="235"/>
      <c r="P2" s="237"/>
      <c r="Q2" s="237"/>
    </row>
    <row r="3" spans="1:17" ht="12" customHeight="1">
      <c r="A3" s="1"/>
      <c r="B3" s="2"/>
      <c r="C3" s="2"/>
      <c r="D3" s="2"/>
      <c r="E3" s="8" t="s">
        <v>1</v>
      </c>
      <c r="F3" s="8"/>
      <c r="G3" s="2"/>
      <c r="H3" s="2"/>
      <c r="I3" s="2"/>
      <c r="J3" s="2"/>
      <c r="K3" s="7" t="s">
        <v>131</v>
      </c>
      <c r="L3" s="234"/>
      <c r="M3" s="234"/>
      <c r="N3" s="234"/>
      <c r="O3" s="235"/>
      <c r="P3" s="2"/>
      <c r="Q3" s="2"/>
    </row>
    <row r="4" spans="1:17" ht="12" customHeight="1">
      <c r="A4" s="1"/>
      <c r="B4" s="2"/>
      <c r="C4" s="2"/>
      <c r="D4" s="2"/>
      <c r="E4" s="2"/>
      <c r="F4" s="2"/>
      <c r="G4" s="2"/>
      <c r="H4" s="2"/>
      <c r="I4" s="2"/>
      <c r="J4" s="2"/>
      <c r="K4" s="7" t="s">
        <v>130</v>
      </c>
      <c r="L4" s="234"/>
      <c r="M4" s="234"/>
      <c r="N4" s="234"/>
      <c r="O4" s="235"/>
      <c r="P4" s="2"/>
      <c r="Q4" s="2"/>
    </row>
    <row r="5" spans="1:17" ht="15">
      <c r="A5" s="9"/>
      <c r="B5" s="9"/>
      <c r="C5" s="9"/>
      <c r="D5" s="9"/>
      <c r="E5" s="9"/>
      <c r="F5" s="9"/>
      <c r="G5" s="9"/>
      <c r="H5" s="9"/>
      <c r="I5" s="9"/>
      <c r="J5" s="9"/>
      <c r="K5" s="238" t="s">
        <v>129</v>
      </c>
      <c r="L5" s="238"/>
      <c r="M5" s="238"/>
      <c r="N5" s="238"/>
      <c r="O5" s="238"/>
      <c r="P5" s="9"/>
      <c r="Q5" s="9"/>
    </row>
    <row r="6" spans="1:17" ht="15.75" customHeight="1">
      <c r="A6" s="10" t="s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9"/>
      <c r="M6" s="9"/>
      <c r="N6" s="9"/>
      <c r="O6" s="9"/>
      <c r="P6" s="9"/>
      <c r="Q6" s="9"/>
    </row>
    <row r="7" spans="1:17" ht="12.75">
      <c r="J7" s="11"/>
      <c r="L7" s="239" t="s">
        <v>133</v>
      </c>
    </row>
    <row r="8" spans="1:17">
      <c r="A8" s="12" t="s">
        <v>3</v>
      </c>
      <c r="B8" s="12" t="s">
        <v>4</v>
      </c>
      <c r="C8" s="13" t="s">
        <v>5</v>
      </c>
      <c r="D8" s="13" t="s">
        <v>6</v>
      </c>
      <c r="E8" s="13" t="s">
        <v>7</v>
      </c>
      <c r="F8" s="12" t="s">
        <v>8</v>
      </c>
      <c r="G8" s="12"/>
      <c r="H8" s="14" t="s">
        <v>9</v>
      </c>
      <c r="I8" s="15"/>
      <c r="J8" s="15"/>
      <c r="K8" s="15"/>
      <c r="L8" s="15"/>
      <c r="M8" s="15"/>
      <c r="N8" s="15"/>
      <c r="O8" s="15"/>
      <c r="P8" s="15"/>
      <c r="Q8" s="16"/>
    </row>
    <row r="9" spans="1:17">
      <c r="A9" s="12"/>
      <c r="B9" s="12"/>
      <c r="C9" s="13"/>
      <c r="D9" s="13"/>
      <c r="E9" s="13"/>
      <c r="F9" s="13" t="s">
        <v>10</v>
      </c>
      <c r="G9" s="13" t="s">
        <v>11</v>
      </c>
      <c r="H9" s="14" t="s">
        <v>12</v>
      </c>
      <c r="I9" s="15"/>
      <c r="J9" s="15"/>
      <c r="K9" s="15"/>
      <c r="L9" s="15"/>
      <c r="M9" s="15"/>
      <c r="N9" s="15"/>
      <c r="O9" s="15"/>
      <c r="P9" s="15"/>
      <c r="Q9" s="16"/>
    </row>
    <row r="10" spans="1:17">
      <c r="A10" s="12"/>
      <c r="B10" s="12"/>
      <c r="C10" s="13"/>
      <c r="D10" s="13"/>
      <c r="E10" s="13"/>
      <c r="F10" s="13"/>
      <c r="G10" s="13"/>
      <c r="H10" s="13" t="s">
        <v>13</v>
      </c>
      <c r="I10" s="12" t="s">
        <v>14</v>
      </c>
      <c r="J10" s="12"/>
      <c r="K10" s="12"/>
      <c r="L10" s="12"/>
      <c r="M10" s="12"/>
      <c r="N10" s="12"/>
      <c r="O10" s="12"/>
      <c r="P10" s="12"/>
      <c r="Q10" s="12"/>
    </row>
    <row r="11" spans="1:17" ht="14.25" customHeight="1">
      <c r="A11" s="12"/>
      <c r="B11" s="12"/>
      <c r="C11" s="13"/>
      <c r="D11" s="13"/>
      <c r="E11" s="13"/>
      <c r="F11" s="13"/>
      <c r="G11" s="13"/>
      <c r="H11" s="13"/>
      <c r="I11" s="12" t="s">
        <v>15</v>
      </c>
      <c r="J11" s="12"/>
      <c r="K11" s="12"/>
      <c r="L11" s="12"/>
      <c r="M11" s="12" t="s">
        <v>16</v>
      </c>
      <c r="N11" s="12"/>
      <c r="O11" s="12"/>
      <c r="P11" s="12"/>
      <c r="Q11" s="12"/>
    </row>
    <row r="12" spans="1:17" ht="12.75" customHeight="1">
      <c r="A12" s="12"/>
      <c r="B12" s="12"/>
      <c r="C12" s="13"/>
      <c r="D12" s="13"/>
      <c r="E12" s="13"/>
      <c r="F12" s="13"/>
      <c r="G12" s="13"/>
      <c r="H12" s="13"/>
      <c r="I12" s="13" t="s">
        <v>17</v>
      </c>
      <c r="J12" s="12" t="s">
        <v>18</v>
      </c>
      <c r="K12" s="12"/>
      <c r="L12" s="12"/>
      <c r="M12" s="13" t="s">
        <v>19</v>
      </c>
      <c r="N12" s="13" t="s">
        <v>18</v>
      </c>
      <c r="O12" s="13"/>
      <c r="P12" s="13"/>
      <c r="Q12" s="13"/>
    </row>
    <row r="13" spans="1:17" ht="48" customHeight="1">
      <c r="A13" s="12"/>
      <c r="B13" s="12"/>
      <c r="C13" s="13"/>
      <c r="D13" s="13"/>
      <c r="E13" s="13"/>
      <c r="F13" s="13"/>
      <c r="G13" s="13"/>
      <c r="H13" s="13"/>
      <c r="I13" s="13"/>
      <c r="J13" s="17" t="s">
        <v>20</v>
      </c>
      <c r="K13" s="17" t="s">
        <v>21</v>
      </c>
      <c r="L13" s="17" t="s">
        <v>22</v>
      </c>
      <c r="M13" s="13"/>
      <c r="N13" s="17" t="s">
        <v>23</v>
      </c>
      <c r="O13" s="17" t="s">
        <v>20</v>
      </c>
      <c r="P13" s="17" t="s">
        <v>21</v>
      </c>
      <c r="Q13" s="17" t="s">
        <v>24</v>
      </c>
    </row>
    <row r="14" spans="1:17" ht="11.25" customHeight="1">
      <c r="A14" s="18">
        <v>1</v>
      </c>
      <c r="B14" s="18">
        <v>2</v>
      </c>
      <c r="C14" s="18">
        <v>3</v>
      </c>
      <c r="D14" s="18">
        <v>4</v>
      </c>
      <c r="E14" s="18">
        <v>5</v>
      </c>
      <c r="F14" s="18">
        <v>6</v>
      </c>
      <c r="G14" s="18">
        <v>7</v>
      </c>
      <c r="H14" s="18">
        <v>8</v>
      </c>
      <c r="I14" s="18">
        <v>9</v>
      </c>
      <c r="J14" s="18">
        <v>10</v>
      </c>
      <c r="K14" s="18">
        <v>11</v>
      </c>
      <c r="L14" s="18">
        <v>12</v>
      </c>
      <c r="M14" s="18">
        <v>13</v>
      </c>
      <c r="N14" s="18">
        <v>14</v>
      </c>
      <c r="O14" s="18">
        <v>15</v>
      </c>
      <c r="P14" s="18">
        <v>16</v>
      </c>
      <c r="Q14" s="18">
        <v>17</v>
      </c>
    </row>
    <row r="15" spans="1:17" s="23" customFormat="1" ht="21" customHeight="1">
      <c r="A15" s="19">
        <v>1</v>
      </c>
      <c r="B15" s="20" t="s">
        <v>25</v>
      </c>
      <c r="C15" s="21" t="s">
        <v>26</v>
      </c>
      <c r="D15" s="22"/>
      <c r="E15" s="222">
        <f>+E20+E26</f>
        <v>681876.65</v>
      </c>
      <c r="F15" s="222">
        <f>+F20+F26</f>
        <v>127795.09999999999</v>
      </c>
      <c r="G15" s="222">
        <f t="shared" ref="G15:Q15" si="0">+G20+G26</f>
        <v>554081.55000000005</v>
      </c>
      <c r="H15" s="222">
        <f t="shared" si="0"/>
        <v>52478.85</v>
      </c>
      <c r="I15" s="222">
        <f t="shared" si="0"/>
        <v>26636.17</v>
      </c>
      <c r="J15" s="222">
        <f t="shared" si="0"/>
        <v>0</v>
      </c>
      <c r="K15" s="222">
        <f t="shared" si="0"/>
        <v>0</v>
      </c>
      <c r="L15" s="222">
        <f t="shared" si="0"/>
        <v>26636.17</v>
      </c>
      <c r="M15" s="222">
        <f t="shared" si="0"/>
        <v>25842.68</v>
      </c>
      <c r="N15" s="222">
        <f t="shared" si="0"/>
        <v>0</v>
      </c>
      <c r="O15" s="222">
        <f t="shared" si="0"/>
        <v>0</v>
      </c>
      <c r="P15" s="222">
        <f t="shared" si="0"/>
        <v>0</v>
      </c>
      <c r="Q15" s="222">
        <f t="shared" si="0"/>
        <v>25842.68</v>
      </c>
    </row>
    <row r="16" spans="1:17" s="23" customFormat="1" ht="7.5" customHeight="1">
      <c r="A16" s="24" t="s">
        <v>27</v>
      </c>
      <c r="B16" s="25" t="s">
        <v>28</v>
      </c>
      <c r="C16" s="26" t="s">
        <v>29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1:17" s="23" customFormat="1" ht="13.5" customHeight="1">
      <c r="A17" s="28"/>
      <c r="B17" s="29" t="s">
        <v>30</v>
      </c>
      <c r="C17" s="30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</row>
    <row r="18" spans="1:17" s="23" customFormat="1" ht="11.25" customHeight="1">
      <c r="A18" s="28"/>
      <c r="B18" s="29" t="s">
        <v>31</v>
      </c>
      <c r="C18" s="30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</row>
    <row r="19" spans="1:17" s="23" customFormat="1" ht="15" customHeight="1">
      <c r="A19" s="28"/>
      <c r="B19" s="29" t="s">
        <v>32</v>
      </c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7" s="23" customFormat="1" ht="15" customHeight="1">
      <c r="A20" s="28"/>
      <c r="B20" s="29" t="s">
        <v>33</v>
      </c>
      <c r="C20" s="29"/>
      <c r="D20" s="29"/>
      <c r="E20" s="34">
        <f t="shared" ref="E20:Q20" si="1">+E21</f>
        <v>22075</v>
      </c>
      <c r="F20" s="34">
        <f t="shared" si="1"/>
        <v>22075</v>
      </c>
      <c r="G20" s="34">
        <f t="shared" si="1"/>
        <v>0</v>
      </c>
      <c r="H20" s="34">
        <f t="shared" si="1"/>
        <v>22075</v>
      </c>
      <c r="I20" s="34">
        <f t="shared" si="1"/>
        <v>22075</v>
      </c>
      <c r="J20" s="34">
        <f t="shared" si="1"/>
        <v>0</v>
      </c>
      <c r="K20" s="34">
        <f t="shared" si="1"/>
        <v>0</v>
      </c>
      <c r="L20" s="34">
        <f t="shared" si="1"/>
        <v>22075</v>
      </c>
      <c r="M20" s="34">
        <f t="shared" si="1"/>
        <v>0</v>
      </c>
      <c r="N20" s="34">
        <f t="shared" si="1"/>
        <v>0</v>
      </c>
      <c r="O20" s="34">
        <f t="shared" si="1"/>
        <v>0</v>
      </c>
      <c r="P20" s="34">
        <f t="shared" si="1"/>
        <v>0</v>
      </c>
      <c r="Q20" s="34">
        <f t="shared" si="1"/>
        <v>0</v>
      </c>
    </row>
    <row r="21" spans="1:17" s="23" customFormat="1" ht="28.5" customHeight="1">
      <c r="A21" s="28"/>
      <c r="B21" s="35" t="s">
        <v>34</v>
      </c>
      <c r="C21" s="36"/>
      <c r="D21" s="37" t="s">
        <v>35</v>
      </c>
      <c r="E21" s="34">
        <f>SUM(F21:G21)</f>
        <v>22075</v>
      </c>
      <c r="F21" s="34">
        <v>22075</v>
      </c>
      <c r="G21" s="34">
        <v>0</v>
      </c>
      <c r="H21" s="38">
        <f>+I21+M21</f>
        <v>22075</v>
      </c>
      <c r="I21" s="38">
        <f>SUM(J21:L21)</f>
        <v>22075</v>
      </c>
      <c r="J21" s="39">
        <v>0</v>
      </c>
      <c r="K21" s="40">
        <v>0</v>
      </c>
      <c r="L21" s="34">
        <v>22075</v>
      </c>
      <c r="M21" s="34">
        <v>0</v>
      </c>
      <c r="N21" s="40">
        <v>0</v>
      </c>
      <c r="O21" s="40">
        <v>0</v>
      </c>
      <c r="P21" s="40">
        <v>0</v>
      </c>
      <c r="Q21" s="34">
        <v>0</v>
      </c>
    </row>
    <row r="22" spans="1:17" s="23" customFormat="1" ht="12" customHeight="1">
      <c r="A22" s="216" t="s">
        <v>124</v>
      </c>
      <c r="B22" s="25" t="s">
        <v>28</v>
      </c>
      <c r="C22" s="26" t="s">
        <v>122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4"/>
    </row>
    <row r="23" spans="1:17" s="23" customFormat="1" ht="13.5" customHeight="1">
      <c r="A23" s="216"/>
      <c r="B23" s="29" t="s">
        <v>30</v>
      </c>
      <c r="C23" s="46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8"/>
    </row>
    <row r="24" spans="1:17" s="23" customFormat="1" ht="12" customHeight="1">
      <c r="A24" s="216"/>
      <c r="B24" s="29" t="s">
        <v>31</v>
      </c>
      <c r="C24" s="46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8"/>
    </row>
    <row r="25" spans="1:17" s="23" customFormat="1" ht="17.25" customHeight="1">
      <c r="A25" s="216"/>
      <c r="B25" s="29" t="s">
        <v>32</v>
      </c>
      <c r="C25" s="49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1"/>
    </row>
    <row r="26" spans="1:17" s="23" customFormat="1" ht="21" customHeight="1">
      <c r="A26" s="216"/>
      <c r="B26" s="29" t="s">
        <v>33</v>
      </c>
      <c r="C26" s="29"/>
      <c r="D26" s="227" t="s">
        <v>123</v>
      </c>
      <c r="E26" s="217">
        <f>SUM(E27:E28)</f>
        <v>659801.65</v>
      </c>
      <c r="F26" s="217">
        <f t="shared" ref="F26:Q26" si="2">SUM(F27:F28)</f>
        <v>105720.09999999999</v>
      </c>
      <c r="G26" s="217">
        <f t="shared" si="2"/>
        <v>554081.55000000005</v>
      </c>
      <c r="H26" s="217">
        <f t="shared" si="2"/>
        <v>30403.85</v>
      </c>
      <c r="I26" s="217">
        <f t="shared" si="2"/>
        <v>4561.17</v>
      </c>
      <c r="J26" s="217">
        <f t="shared" si="2"/>
        <v>0</v>
      </c>
      <c r="K26" s="217">
        <f t="shared" si="2"/>
        <v>0</v>
      </c>
      <c r="L26" s="217">
        <f t="shared" si="2"/>
        <v>4561.17</v>
      </c>
      <c r="M26" s="217">
        <f t="shared" si="2"/>
        <v>25842.68</v>
      </c>
      <c r="N26" s="217">
        <f t="shared" si="2"/>
        <v>0</v>
      </c>
      <c r="O26" s="217">
        <f t="shared" si="2"/>
        <v>0</v>
      </c>
      <c r="P26" s="217">
        <f t="shared" si="2"/>
        <v>0</v>
      </c>
      <c r="Q26" s="217">
        <f t="shared" si="2"/>
        <v>25842.68</v>
      </c>
    </row>
    <row r="27" spans="1:17" s="23" customFormat="1" ht="18" customHeight="1">
      <c r="A27" s="216"/>
      <c r="B27" s="29" t="s">
        <v>125</v>
      </c>
      <c r="C27" s="29"/>
      <c r="D27" s="228"/>
      <c r="E27" s="217">
        <f>SUM(F27:G27)</f>
        <v>629397.80000000005</v>
      </c>
      <c r="F27" s="217">
        <v>101158.93</v>
      </c>
      <c r="G27" s="217">
        <v>528238.87</v>
      </c>
      <c r="H27" s="224">
        <f>+I27+M27</f>
        <v>0</v>
      </c>
      <c r="I27" s="224">
        <f>SUM(J27:L27)</f>
        <v>0</v>
      </c>
      <c r="J27" s="225"/>
      <c r="K27" s="226"/>
      <c r="L27" s="225">
        <v>0</v>
      </c>
      <c r="M27" s="224">
        <f>SUM(N27:Q27)</f>
        <v>0</v>
      </c>
      <c r="N27" s="226"/>
      <c r="O27" s="226"/>
      <c r="P27" s="226"/>
      <c r="Q27" s="226">
        <v>0</v>
      </c>
    </row>
    <row r="28" spans="1:17" s="23" customFormat="1" ht="14.25" customHeight="1">
      <c r="A28" s="216"/>
      <c r="B28" s="52" t="s">
        <v>126</v>
      </c>
      <c r="C28" s="40"/>
      <c r="D28" s="229"/>
      <c r="E28" s="218">
        <f>SUM(F28:G28)</f>
        <v>30403.85</v>
      </c>
      <c r="F28" s="218">
        <f>+I28</f>
        <v>4561.17</v>
      </c>
      <c r="G28" s="218">
        <f>+M28</f>
        <v>25842.68</v>
      </c>
      <c r="H28" s="219">
        <f>+I28+M28</f>
        <v>30403.85</v>
      </c>
      <c r="I28" s="219">
        <f>SUM(J28:L28)</f>
        <v>4561.17</v>
      </c>
      <c r="J28" s="220"/>
      <c r="K28" s="221"/>
      <c r="L28" s="220">
        <v>4561.17</v>
      </c>
      <c r="M28" s="219">
        <f>SUM(N28:Q28)</f>
        <v>25842.68</v>
      </c>
      <c r="N28" s="221"/>
      <c r="O28" s="221"/>
      <c r="P28" s="221"/>
      <c r="Q28" s="221">
        <v>25842.68</v>
      </c>
    </row>
    <row r="29" spans="1:17" ht="15.75" customHeight="1">
      <c r="A29" s="41" t="s">
        <v>36</v>
      </c>
      <c r="B29" s="20" t="s">
        <v>37</v>
      </c>
      <c r="C29" s="21" t="s">
        <v>26</v>
      </c>
      <c r="D29" s="22"/>
      <c r="E29" s="222">
        <f>+E34+E40</f>
        <v>477044</v>
      </c>
      <c r="F29" s="222">
        <f t="shared" ref="F29:Q29" si="3">+F34+F40</f>
        <v>72784</v>
      </c>
      <c r="G29" s="222">
        <f t="shared" si="3"/>
        <v>404260</v>
      </c>
      <c r="H29" s="222">
        <f t="shared" si="3"/>
        <v>190748.13</v>
      </c>
      <c r="I29" s="222">
        <f t="shared" si="3"/>
        <v>29839.61</v>
      </c>
      <c r="J29" s="222">
        <f t="shared" si="3"/>
        <v>0</v>
      </c>
      <c r="K29" s="222">
        <f t="shared" si="3"/>
        <v>0</v>
      </c>
      <c r="L29" s="222">
        <f t="shared" si="3"/>
        <v>29839.61</v>
      </c>
      <c r="M29" s="222">
        <f t="shared" si="3"/>
        <v>160908.51999999999</v>
      </c>
      <c r="N29" s="222">
        <f t="shared" si="3"/>
        <v>0</v>
      </c>
      <c r="O29" s="222">
        <f t="shared" si="3"/>
        <v>0</v>
      </c>
      <c r="P29" s="222">
        <f t="shared" si="3"/>
        <v>0</v>
      </c>
      <c r="Q29" s="222">
        <f t="shared" si="3"/>
        <v>160908.51999999999</v>
      </c>
    </row>
    <row r="30" spans="1:17" ht="12" customHeight="1">
      <c r="A30" s="42" t="s">
        <v>38</v>
      </c>
      <c r="B30" s="25" t="s">
        <v>28</v>
      </c>
      <c r="C30" s="26" t="s">
        <v>29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4"/>
    </row>
    <row r="31" spans="1:17" ht="12" customHeight="1">
      <c r="A31" s="45"/>
      <c r="B31" s="29" t="s">
        <v>30</v>
      </c>
      <c r="C31" s="46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8"/>
    </row>
    <row r="32" spans="1:17" ht="12" customHeight="1">
      <c r="A32" s="45"/>
      <c r="B32" s="29" t="s">
        <v>31</v>
      </c>
      <c r="C32" s="46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8"/>
    </row>
    <row r="33" spans="1:17" ht="12" customHeight="1">
      <c r="A33" s="45"/>
      <c r="B33" s="29" t="s">
        <v>32</v>
      </c>
      <c r="C33" s="49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1"/>
    </row>
    <row r="34" spans="1:17" ht="15.75" customHeight="1">
      <c r="A34" s="45"/>
      <c r="B34" s="29" t="s">
        <v>33</v>
      </c>
      <c r="C34" s="29"/>
      <c r="D34" s="29"/>
      <c r="E34" s="34">
        <f t="shared" ref="E34:Q34" si="4">+E35</f>
        <v>722</v>
      </c>
      <c r="F34" s="34">
        <f t="shared" si="4"/>
        <v>722</v>
      </c>
      <c r="G34" s="34">
        <f t="shared" si="4"/>
        <v>0</v>
      </c>
      <c r="H34" s="34">
        <f t="shared" si="4"/>
        <v>722</v>
      </c>
      <c r="I34" s="34">
        <f t="shared" si="4"/>
        <v>722</v>
      </c>
      <c r="J34" s="34">
        <f t="shared" si="4"/>
        <v>0</v>
      </c>
      <c r="K34" s="34">
        <f t="shared" si="4"/>
        <v>0</v>
      </c>
      <c r="L34" s="34">
        <f t="shared" si="4"/>
        <v>722</v>
      </c>
      <c r="M34" s="34">
        <f t="shared" si="4"/>
        <v>0</v>
      </c>
      <c r="N34" s="34">
        <f t="shared" si="4"/>
        <v>0</v>
      </c>
      <c r="O34" s="34">
        <f t="shared" si="4"/>
        <v>0</v>
      </c>
      <c r="P34" s="34">
        <f t="shared" si="4"/>
        <v>0</v>
      </c>
      <c r="Q34" s="34">
        <f t="shared" si="4"/>
        <v>0</v>
      </c>
    </row>
    <row r="35" spans="1:17" ht="25.5" customHeight="1">
      <c r="A35" s="45"/>
      <c r="B35" s="52" t="s">
        <v>39</v>
      </c>
      <c r="C35" s="40"/>
      <c r="D35" s="37" t="s">
        <v>40</v>
      </c>
      <c r="E35" s="34">
        <f>SUM(F35:G35)</f>
        <v>722</v>
      </c>
      <c r="F35" s="34">
        <v>722</v>
      </c>
      <c r="G35" s="34">
        <v>0</v>
      </c>
      <c r="H35" s="38">
        <f>+I35+M35</f>
        <v>722</v>
      </c>
      <c r="I35" s="38">
        <f>SUM(J35:L35)</f>
        <v>722</v>
      </c>
      <c r="J35" s="39">
        <v>0</v>
      </c>
      <c r="K35" s="40">
        <v>0</v>
      </c>
      <c r="L35" s="34">
        <v>722</v>
      </c>
      <c r="M35" s="34">
        <v>0</v>
      </c>
      <c r="N35" s="40">
        <v>0</v>
      </c>
      <c r="O35" s="40">
        <v>0</v>
      </c>
      <c r="P35" s="40">
        <v>0</v>
      </c>
      <c r="Q35" s="34">
        <v>0</v>
      </c>
    </row>
    <row r="36" spans="1:17" ht="14.25" customHeight="1">
      <c r="A36" s="216" t="s">
        <v>121</v>
      </c>
      <c r="B36" s="25" t="s">
        <v>28</v>
      </c>
      <c r="C36" s="26" t="s">
        <v>122</v>
      </c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4"/>
    </row>
    <row r="37" spans="1:17" ht="14.25" customHeight="1">
      <c r="A37" s="216"/>
      <c r="B37" s="29" t="s">
        <v>30</v>
      </c>
      <c r="C37" s="46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8"/>
    </row>
    <row r="38" spans="1:17" ht="14.25" customHeight="1">
      <c r="A38" s="216"/>
      <c r="B38" s="29" t="s">
        <v>31</v>
      </c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8"/>
    </row>
    <row r="39" spans="1:17" ht="14.25" customHeight="1">
      <c r="A39" s="216"/>
      <c r="B39" s="29" t="s">
        <v>32</v>
      </c>
      <c r="C39" s="49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1"/>
    </row>
    <row r="40" spans="1:17" ht="18" customHeight="1">
      <c r="A40" s="216"/>
      <c r="B40" s="29" t="s">
        <v>33</v>
      </c>
      <c r="C40" s="29"/>
      <c r="D40" s="230" t="s">
        <v>127</v>
      </c>
      <c r="E40" s="217">
        <f>SUM(E41:E42)</f>
        <v>476322</v>
      </c>
      <c r="F40" s="217">
        <f t="shared" ref="F40" si="5">SUM(F41:F42)</f>
        <v>72062</v>
      </c>
      <c r="G40" s="217">
        <f t="shared" ref="G40" si="6">SUM(G41:G42)</f>
        <v>404260</v>
      </c>
      <c r="H40" s="217">
        <f t="shared" ref="H40" si="7">SUM(H41:H42)</f>
        <v>190026.13</v>
      </c>
      <c r="I40" s="217">
        <f t="shared" ref="I40" si="8">SUM(I41:I42)</f>
        <v>29117.61</v>
      </c>
      <c r="J40" s="217">
        <f t="shared" ref="J40" si="9">SUM(J41:J42)</f>
        <v>0</v>
      </c>
      <c r="K40" s="217">
        <f t="shared" ref="K40" si="10">SUM(K41:K42)</f>
        <v>0</v>
      </c>
      <c r="L40" s="217">
        <f t="shared" ref="L40" si="11">SUM(L41:L42)</f>
        <v>29117.61</v>
      </c>
      <c r="M40" s="217">
        <f t="shared" ref="M40" si="12">SUM(M41:M42)</f>
        <v>160908.51999999999</v>
      </c>
      <c r="N40" s="217">
        <f t="shared" ref="N40" si="13">SUM(N41:N42)</f>
        <v>0</v>
      </c>
      <c r="O40" s="217">
        <f t="shared" ref="O40" si="14">SUM(O41:O42)</f>
        <v>0</v>
      </c>
      <c r="P40" s="217">
        <f t="shared" ref="P40" si="15">SUM(P41:P42)</f>
        <v>0</v>
      </c>
      <c r="Q40" s="217">
        <f t="shared" ref="Q40" si="16">SUM(Q41:Q42)</f>
        <v>160908.51999999999</v>
      </c>
    </row>
    <row r="41" spans="1:17" ht="18" customHeight="1">
      <c r="A41" s="216"/>
      <c r="B41" s="52" t="s">
        <v>128</v>
      </c>
      <c r="C41" s="40"/>
      <c r="D41" s="230"/>
      <c r="E41" s="217">
        <f>SUM(F41:G41)</f>
        <v>286295.87</v>
      </c>
      <c r="F41" s="217">
        <v>42944.39</v>
      </c>
      <c r="G41" s="217">
        <v>243351.48</v>
      </c>
      <c r="H41" s="224">
        <f>+I41+M41</f>
        <v>0</v>
      </c>
      <c r="I41" s="224">
        <f>SUM(J41:L41)</f>
        <v>0</v>
      </c>
      <c r="J41" s="225"/>
      <c r="K41" s="226"/>
      <c r="L41" s="225">
        <v>0</v>
      </c>
      <c r="M41" s="224">
        <f>SUM(N41:Q41)</f>
        <v>0</v>
      </c>
      <c r="N41" s="226"/>
      <c r="O41" s="226"/>
      <c r="P41" s="226"/>
      <c r="Q41" s="226">
        <v>0</v>
      </c>
    </row>
    <row r="42" spans="1:17" ht="18" customHeight="1">
      <c r="A42" s="215"/>
      <c r="B42" s="231" t="s">
        <v>126</v>
      </c>
      <c r="C42" s="232"/>
      <c r="D42" s="223"/>
      <c r="E42" s="218">
        <f>SUM(F42:G42)</f>
        <v>190026.13</v>
      </c>
      <c r="F42" s="218">
        <f>+I42</f>
        <v>29117.61</v>
      </c>
      <c r="G42" s="218">
        <f>+M42</f>
        <v>160908.51999999999</v>
      </c>
      <c r="H42" s="219">
        <f>+I42+M42</f>
        <v>190026.13</v>
      </c>
      <c r="I42" s="219">
        <f>SUM(J42:L42)</f>
        <v>29117.61</v>
      </c>
      <c r="J42" s="220"/>
      <c r="K42" s="221"/>
      <c r="L42" s="220">
        <v>29117.61</v>
      </c>
      <c r="M42" s="219">
        <f>SUM(N42:Q42)</f>
        <v>160908.51999999999</v>
      </c>
      <c r="N42" s="221"/>
      <c r="O42" s="221"/>
      <c r="P42" s="221"/>
      <c r="Q42" s="221">
        <v>160908.51999999999</v>
      </c>
    </row>
    <row r="43" spans="1:17" ht="15.75" customHeight="1">
      <c r="A43" s="53" t="s">
        <v>41</v>
      </c>
      <c r="B43" s="53"/>
      <c r="C43" s="54" t="s">
        <v>42</v>
      </c>
      <c r="D43" s="55"/>
      <c r="E43" s="233">
        <f>+E15+E29</f>
        <v>1158920.6499999999</v>
      </c>
      <c r="F43" s="233">
        <f>+F15+F29</f>
        <v>200579.09999999998</v>
      </c>
      <c r="G43" s="233">
        <f>+G15+G29</f>
        <v>958341.55</v>
      </c>
      <c r="H43" s="233">
        <f>+H15+H29</f>
        <v>243226.98</v>
      </c>
      <c r="I43" s="233">
        <f>+I15+I29</f>
        <v>56475.78</v>
      </c>
      <c r="J43" s="233">
        <f>+J15+J29</f>
        <v>0</v>
      </c>
      <c r="K43" s="233">
        <f>+K15+K29</f>
        <v>0</v>
      </c>
      <c r="L43" s="233">
        <f>+L15+L29</f>
        <v>56475.78</v>
      </c>
      <c r="M43" s="233">
        <f>+M15+M29</f>
        <v>186751.19999999998</v>
      </c>
      <c r="N43" s="233">
        <f>+N15+N29</f>
        <v>0</v>
      </c>
      <c r="O43" s="233">
        <f>+O15+O29</f>
        <v>0</v>
      </c>
      <c r="P43" s="233">
        <f>+P15+P29</f>
        <v>0</v>
      </c>
      <c r="Q43" s="233">
        <f>+Q15+Q29</f>
        <v>186751.19999999998</v>
      </c>
    </row>
    <row r="44" spans="1:17">
      <c r="N44" s="4" t="s">
        <v>1</v>
      </c>
    </row>
  </sheetData>
  <mergeCells count="31">
    <mergeCell ref="A43:B43"/>
    <mergeCell ref="C43:D43"/>
    <mergeCell ref="A22:A28"/>
    <mergeCell ref="C22:Q25"/>
    <mergeCell ref="D26:D28"/>
    <mergeCell ref="A36:A41"/>
    <mergeCell ref="C36:Q39"/>
    <mergeCell ref="D40:D42"/>
    <mergeCell ref="C15:D15"/>
    <mergeCell ref="A16:A21"/>
    <mergeCell ref="C16:Q19"/>
    <mergeCell ref="C29:D29"/>
    <mergeCell ref="A30:A35"/>
    <mergeCell ref="C30:Q33"/>
    <mergeCell ref="H10:H13"/>
    <mergeCell ref="I10:Q10"/>
    <mergeCell ref="I11:L11"/>
    <mergeCell ref="M11:Q11"/>
    <mergeCell ref="I12:I13"/>
    <mergeCell ref="J12:L12"/>
    <mergeCell ref="M12:M13"/>
    <mergeCell ref="N12:Q12"/>
    <mergeCell ref="A6:K6"/>
    <mergeCell ref="A8:A13"/>
    <mergeCell ref="B8:B13"/>
    <mergeCell ref="C8:C13"/>
    <mergeCell ref="D8:D13"/>
    <mergeCell ref="E8:E13"/>
    <mergeCell ref="F8:G8"/>
    <mergeCell ref="F9:F13"/>
    <mergeCell ref="G9:G1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zm.tabela2a (2)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2015-01-20T11:06:21Z</cp:lastPrinted>
  <dcterms:created xsi:type="dcterms:W3CDTF">2015-01-20T10:30:31Z</dcterms:created>
  <dcterms:modified xsi:type="dcterms:W3CDTF">2015-01-27T12:34:20Z</dcterms:modified>
</cp:coreProperties>
</file>