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26.08.2015 Rada\"/>
    </mc:Choice>
  </mc:AlternateContent>
  <bookViews>
    <workbookView xWindow="0" yWindow="0" windowWidth="19200" windowHeight="10995" activeTab="3"/>
  </bookViews>
  <sheets>
    <sheet name="zm.tabela2a (2)" sheetId="2" r:id="rId1"/>
    <sheet name="zał.7." sheetId="4" r:id="rId2"/>
    <sheet name="zał.9" sheetId="1" r:id="rId3"/>
    <sheet name="zał.13 środki unijne (2)" sheetId="3" r:id="rId4"/>
  </sheets>
  <definedNames>
    <definedName name="_xlnm.Print_Area" localSheetId="3">'zał.13 środki unijne (2)'!$A$1:$Q$43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4" l="1"/>
  <c r="F17" i="4"/>
  <c r="F21" i="4" l="1"/>
  <c r="I35" i="3" l="1"/>
  <c r="H35" i="3" s="1"/>
  <c r="H34" i="3" s="1"/>
  <c r="H29" i="3" s="1"/>
  <c r="M42" i="3"/>
  <c r="I42" i="3"/>
  <c r="H42" i="3" s="1"/>
  <c r="G42" i="3"/>
  <c r="G40" i="3" s="1"/>
  <c r="G29" i="3" s="1"/>
  <c r="M41" i="3"/>
  <c r="I41" i="3"/>
  <c r="H41" i="3" s="1"/>
  <c r="H40" i="3" s="1"/>
  <c r="E41" i="3"/>
  <c r="Q40" i="3"/>
  <c r="P40" i="3"/>
  <c r="O40" i="3"/>
  <c r="N40" i="3"/>
  <c r="M40" i="3"/>
  <c r="L40" i="3"/>
  <c r="K40" i="3"/>
  <c r="J40" i="3"/>
  <c r="E35" i="3"/>
  <c r="E34" i="3" s="1"/>
  <c r="Q34" i="3"/>
  <c r="P34" i="3"/>
  <c r="P29" i="3" s="1"/>
  <c r="O34" i="3"/>
  <c r="N34" i="3"/>
  <c r="N29" i="3" s="1"/>
  <c r="M34" i="3"/>
  <c r="L34" i="3"/>
  <c r="L29" i="3" s="1"/>
  <c r="K34" i="3"/>
  <c r="J34" i="3"/>
  <c r="J29" i="3" s="1"/>
  <c r="G34" i="3"/>
  <c r="F34" i="3"/>
  <c r="Q29" i="3"/>
  <c r="O29" i="3"/>
  <c r="M29" i="3"/>
  <c r="K29" i="3"/>
  <c r="M28" i="3"/>
  <c r="I28" i="3"/>
  <c r="H28" i="3" s="1"/>
  <c r="G28" i="3"/>
  <c r="G26" i="3" s="1"/>
  <c r="G15" i="3" s="1"/>
  <c r="G43" i="3" s="1"/>
  <c r="M27" i="3"/>
  <c r="I27" i="3"/>
  <c r="H27" i="3" s="1"/>
  <c r="H26" i="3" s="1"/>
  <c r="E27" i="3"/>
  <c r="Q26" i="3"/>
  <c r="P26" i="3"/>
  <c r="O26" i="3"/>
  <c r="N26" i="3"/>
  <c r="M26" i="3"/>
  <c r="L26" i="3"/>
  <c r="K26" i="3"/>
  <c r="J26" i="3"/>
  <c r="I21" i="3"/>
  <c r="H21" i="3" s="1"/>
  <c r="H20" i="3" s="1"/>
  <c r="H15" i="3" s="1"/>
  <c r="E21" i="3"/>
  <c r="E20" i="3" s="1"/>
  <c r="Q20" i="3"/>
  <c r="P20" i="3"/>
  <c r="P15" i="3" s="1"/>
  <c r="P43" i="3" s="1"/>
  <c r="O20" i="3"/>
  <c r="N20" i="3"/>
  <c r="N15" i="3" s="1"/>
  <c r="N43" i="3" s="1"/>
  <c r="M20" i="3"/>
  <c r="L20" i="3"/>
  <c r="L15" i="3" s="1"/>
  <c r="L43" i="3" s="1"/>
  <c r="K20" i="3"/>
  <c r="J20" i="3"/>
  <c r="J15" i="3" s="1"/>
  <c r="J43" i="3" s="1"/>
  <c r="G20" i="3"/>
  <c r="F20" i="3"/>
  <c r="Q15" i="3"/>
  <c r="Q43" i="3" s="1"/>
  <c r="O15" i="3"/>
  <c r="O43" i="3" s="1"/>
  <c r="M15" i="3"/>
  <c r="M43" i="3" s="1"/>
  <c r="K15" i="3"/>
  <c r="K43" i="3" s="1"/>
  <c r="H43" i="3" l="1"/>
  <c r="I20" i="3"/>
  <c r="I26" i="3"/>
  <c r="F28" i="3"/>
  <c r="I34" i="3"/>
  <c r="I29" i="3" s="1"/>
  <c r="I40" i="3"/>
  <c r="F42" i="3"/>
  <c r="E42" i="3" l="1"/>
  <c r="E40" i="3" s="1"/>
  <c r="E29" i="3" s="1"/>
  <c r="F40" i="3"/>
  <c r="F29" i="3" s="1"/>
  <c r="E28" i="3"/>
  <c r="E26" i="3" s="1"/>
  <c r="E15" i="3" s="1"/>
  <c r="E43" i="3" s="1"/>
  <c r="F26" i="3"/>
  <c r="F15" i="3" s="1"/>
  <c r="F43" i="3" s="1"/>
  <c r="I15" i="3"/>
  <c r="I43" i="3" s="1"/>
  <c r="K82" i="2" l="1"/>
  <c r="F82" i="2"/>
  <c r="K57" i="2"/>
  <c r="I57" i="2"/>
  <c r="I82" i="2" s="1"/>
  <c r="H57" i="2"/>
  <c r="H82" i="2" s="1"/>
  <c r="G57" i="2"/>
  <c r="G82" i="2" s="1"/>
  <c r="F57" i="2"/>
  <c r="M33" i="1" l="1"/>
  <c r="M32" i="1"/>
  <c r="M31" i="1"/>
  <c r="M30" i="1"/>
  <c r="M29" i="1"/>
  <c r="M28" i="1"/>
  <c r="M27" i="1"/>
  <c r="M26" i="1"/>
  <c r="M25" i="1"/>
  <c r="M24" i="1"/>
  <c r="M23" i="1"/>
  <c r="M22" i="1"/>
  <c r="M20" i="1" s="1"/>
  <c r="J20" i="1"/>
  <c r="G20" i="1"/>
  <c r="F20" i="1"/>
  <c r="E20" i="1"/>
  <c r="M19" i="1"/>
  <c r="M17" i="1" s="1"/>
  <c r="G19" i="1"/>
  <c r="N17" i="1"/>
  <c r="N34" i="1" s="1"/>
  <c r="L17" i="1"/>
  <c r="L34" i="1" s="1"/>
  <c r="J17" i="1"/>
  <c r="J34" i="1" s="1"/>
  <c r="I17" i="1"/>
  <c r="I34" i="1" s="1"/>
  <c r="H17" i="1"/>
  <c r="H34" i="1" s="1"/>
  <c r="G17" i="1"/>
  <c r="G34" i="1" s="1"/>
  <c r="F17" i="1"/>
  <c r="F34" i="1" s="1"/>
  <c r="E17" i="1"/>
  <c r="E34" i="1" s="1"/>
  <c r="M34" i="1" l="1"/>
</calcChain>
</file>

<file path=xl/sharedStrings.xml><?xml version="1.0" encoding="utf-8"?>
<sst xmlns="http://schemas.openxmlformats.org/spreadsheetml/2006/main" count="407" uniqueCount="186">
  <si>
    <t xml:space="preserve"> </t>
  </si>
  <si>
    <t>Załącznik Nr 9</t>
  </si>
  <si>
    <t>zmieniającej uchwałę w sprawie uchwalenia budżetu gminy na 2015 rok</t>
  </si>
  <si>
    <t>Plan przychodów i wydatków zakładów budżetowych</t>
  </si>
  <si>
    <t xml:space="preserve"> oraz dochodów i wydatków dochodów własnych jednostek budżetowych na 2015r.</t>
  </si>
  <si>
    <t>Lp.</t>
  </si>
  <si>
    <t>Wyszczególnienie</t>
  </si>
  <si>
    <t>Dz.</t>
  </si>
  <si>
    <t>Rozdz.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</si>
  <si>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</si>
  <si>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</si>
  <si>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</si>
  <si>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</si>
  <si>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</si>
  <si>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</si>
  <si>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</si>
  <si>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</si>
  <si>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</si>
  <si>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</si>
  <si>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</si>
  <si>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</si>
  <si>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</si>
  <si>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</si>
  <si>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</si>
  <si>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</si>
  <si>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</si>
  <si>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x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</si>
  <si>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</si>
  <si>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</si>
  <si>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</si>
  <si>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</si>
  <si>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</si>
  <si>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</si>
  <si>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Ogółem</t>
  </si>
  <si>
    <t>Tabela nr 2a</t>
  </si>
  <si>
    <t>PO ZMIANACH</t>
  </si>
  <si>
    <t xml:space="preserve">Zadania inwestycyjne w 2015 rok   </t>
  </si>
  <si>
    <t>Dział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</si>
  <si>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</si>
  <si>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</si>
  <si>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</si>
  <si>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</si>
  <si>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</si>
  <si>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</si>
  <si>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</si>
  <si>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</si>
  <si>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</si>
  <si>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</si>
  <si>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</si>
  <si>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</si>
  <si>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</si>
  <si>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</si>
  <si>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</si>
  <si>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</si>
  <si>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</si>
  <si>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</si>
  <si>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</si>
  <si>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</si>
  <si>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</si>
  <si>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</si>
  <si>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</si>
  <si>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</si>
  <si>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</si>
  <si>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</si>
  <si>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Akacjowa- część ul. Leśnej - I etap</t>
  </si>
  <si>
    <t xml:space="preserve">A.      
B.  5 000,00
C.  </t>
  </si>
  <si>
    <t xml:space="preserve">Przebudowa dróg gminnych i osiedlowych poprzez   powierzchniowe utrwalenie nawierzchni, w tym: </t>
  </si>
  <si>
    <t xml:space="preserve">drogi gminnej  w Samsiecznie   na dz. nr ewid. 83  I etap </t>
  </si>
  <si>
    <t xml:space="preserve">drogi dojazdowej do gruntów rolnych w miejscowości Wierzchucinek  ( droga gminna nr G50325C Wierzchucinek- Witoldowo i G50320C Wierzchucinek-Trzemietówko)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</si>
  <si>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</si>
  <si>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</si>
  <si>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</si>
  <si>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 G50305C   Samsieczno- Marynin w Samciecznie  - dokumentacja projektowa</t>
  </si>
  <si>
    <t>Budowa odcinka drogi gminnej nr 50302 w części ul. Łąkowej oraz  nr 50322 ul Tatarakowej w Kruszynie - dokumentacja projektowa</t>
  </si>
  <si>
    <t>Budowa wiaty przystankowej w Zielonczynie</t>
  </si>
  <si>
    <t>Budowa wiaty przystankowej w Gliszczu</t>
  </si>
  <si>
    <t>Wykup dróg</t>
  </si>
  <si>
    <t>A.     
B.
C.</t>
  </si>
  <si>
    <t>Zakup ciągnika wraz z osprzętem do bieżącego utrzymania dróg dla potrzeb Zakładu Komunalnego w Sicienku</t>
  </si>
  <si>
    <t>Zakup nieruchomości</t>
  </si>
  <si>
    <t xml:space="preserve">Budowa szamba przy budynku komunalnym w Gliszczu  </t>
  </si>
  <si>
    <t>Modernizacjia bazy komputerowej w Urzędzie Gminy</t>
  </si>
  <si>
    <t>Dofinansowanie zakup sprzętu dla OSP Kruszyn</t>
  </si>
  <si>
    <t>Dotacja celowa dla OSP KRUSZYN</t>
  </si>
  <si>
    <t>Zakup tablic multimedialnych</t>
  </si>
  <si>
    <t>Biuro Obsługi Szkół Samorządowych przy współudziale Urzędu Marszałkowskiego</t>
  </si>
  <si>
    <t xml:space="preserve">Doposażenie boiska poprzez budowę wiaty wraz z ławkami  </t>
  </si>
  <si>
    <t>Zespół Szkół w Wojnowie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</si>
  <si>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</si>
  <si>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</si>
  <si>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</si>
  <si>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</si>
  <si>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>Montaż monitoringu wizyjnego na budynku oddziału przedszkolnego</t>
  </si>
  <si>
    <t>Zespół Szkół w Sicienku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</si>
  <si>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</si>
  <si>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</si>
  <si>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</si>
  <si>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</si>
  <si>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</si>
  <si>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</si>
  <si>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</si>
  <si>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</si>
  <si>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</si>
  <si>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</si>
  <si>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</si>
  <si>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</si>
  <si>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</si>
  <si>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</si>
  <si>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</si>
  <si>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</si>
  <si>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</si>
  <si>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</si>
  <si>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</si>
  <si>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</si>
  <si>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</si>
  <si>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>Budowa wiaty w Nowaczkowie</t>
  </si>
  <si>
    <t>Budowa boiska wiejskiego w Gliszczu - opracowanie dokumentacjim projektowej</t>
  </si>
  <si>
    <t>Budowa boiska wiejskiego do siatkówki plażowej  w Sicienku</t>
  </si>
  <si>
    <t xml:space="preserve">A.  4 561,17   
B.  5 000,00
C.   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</si>
  <si>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</si>
  <si>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</si>
  <si>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</si>
  <si>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</si>
  <si>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 xml:space="preserve">Budowa   swietlicy wiejskiej w Pawłówku - opłata przyłączeniowa w zakresie dostawy energii elektrycznej </t>
  </si>
  <si>
    <t>Rady  Gminy Sicienko</t>
  </si>
  <si>
    <t>z dnia  26  sierpnia 2015 roku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</si>
  <si>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</si>
  <si>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</si>
  <si>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</si>
  <si>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</si>
  <si>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</si>
  <si>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</si>
  <si>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</si>
  <si>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</si>
  <si>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2015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</si>
  <si>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</si>
  <si>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</si>
  <si>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</si>
  <si>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</si>
  <si>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</si>
  <si>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</si>
  <si>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</si>
  <si>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</si>
  <si>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</si>
  <si>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</si>
  <si>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</si>
  <si>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</si>
  <si>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</si>
  <si>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</si>
  <si>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</si>
  <si>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</si>
  <si>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Oś priorytetowa:</t>
  </si>
  <si>
    <t>Działanie:</t>
  </si>
  <si>
    <t>Nazwa projektu:</t>
  </si>
  <si>
    <t>Razem wydatki:</t>
  </si>
  <si>
    <t>2015 r</t>
  </si>
  <si>
    <t>801.80101 § 6069</t>
  </si>
  <si>
    <t>1.2</t>
  </si>
  <si>
    <t>Program Operacyjny Kapitał Ludzki 
IX. Rozwój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oswiaty
Przygotowanie oddziałów przedszkolnych przy szkołach podstawowych do świadczenia wysokiej jakości usług na rzecz dzieci w wieku przedszkolnym</t>
  </si>
  <si>
    <t>801.80103           § 6057,§ 6059 § 6067,§ 6069</t>
  </si>
  <si>
    <t xml:space="preserve"> z tego : 2014 rok</t>
  </si>
  <si>
    <t>2015 rok</t>
  </si>
  <si>
    <t>2.</t>
  </si>
  <si>
    <t>Wydatki bieżące razem:</t>
  </si>
  <si>
    <t>2.1</t>
  </si>
  <si>
    <t>z tego: 2015 r.</t>
  </si>
  <si>
    <t>1.4</t>
  </si>
  <si>
    <t>801.80103           § 4217,§ 4219 § 4247,§ 4249 § 4307,§ 4309</t>
  </si>
  <si>
    <t>z tego: 2014 rok</t>
  </si>
  <si>
    <t>Ogółem (1+2)</t>
  </si>
  <si>
    <t>801.80101 § 4269 §  4309</t>
  </si>
  <si>
    <t>Załącznik Nr 7</t>
  </si>
  <si>
    <t>Dotacje podmiotowe  na 2015 rok</t>
  </si>
  <si>
    <t>w złotych</t>
  </si>
  <si>
    <t>Rozdział</t>
  </si>
  <si>
    <t>Nazwa instytucji</t>
  </si>
  <si>
    <t xml:space="preserve">Plan  </t>
  </si>
  <si>
    <t>PODMIOTY  NALEŻĄCE  DO  SEKTORA  FINANSÓW  PUBLICZNCH</t>
  </si>
  <si>
    <t>1.</t>
  </si>
  <si>
    <t>Gminny Ośrodek Kultutry (Samorządowa Instytucja Kultury)</t>
  </si>
  <si>
    <t>Gminna Biblioteka Publiczna (Samorządowa Instytucja Kultury)</t>
  </si>
  <si>
    <t>RAZEM</t>
  </si>
  <si>
    <t>PODMIOTY  NIENALEŻĄCE  DO  SEKTORA  FINANSÓW  PUBLICZNCH</t>
  </si>
  <si>
    <t xml:space="preserve">Dotacja podmiotowa dla niepublicznej placówki realizujacej inne formy wychowanie przedszkolnego </t>
  </si>
  <si>
    <t>OGÓŁEM</t>
  </si>
  <si>
    <t>do Uchwały  Nr VIII/ 59/15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</si>
</sst>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38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9"/>
      <name val="Arial CE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8"/>
      <name val="Arial CE"/>
      <family val="2"/>
      <charset val="238"/>
    </font>
    <font>
      <b/>
      <sz val="9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10"/>
      <name val="Arial CE"/>
      <family val="2"/>
      <charset val="238"/>
    </font>
    <font>
      <sz val="6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0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14" fillId="0" borderId="0"/>
    <xf numFmtId="43" fontId="2" fillId="0" borderId="0" applyFont="0" applyFill="0" applyBorder="0" applyAlignment="0" applyProtection="0"/>
    <xf numFmtId="0" fontId="17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358">
    <xf numFmtId="0" fontId="0" fillId="0" borderId="0" xfId="0"/>
    <xf numFmtId="0" fontId="1" fillId="0" borderId="0" xfId="1"/>
    <xf numFmtId="0" fontId="1" fillId="0" borderId="0" xfId="2" applyAlignment="1">
      <alignment vertical="center"/>
    </xf>
    <xf numFmtId="43" fontId="1" fillId="0" borderId="0" xfId="3" applyFont="1"/>
    <xf numFmtId="0" fontId="1" fillId="0" borderId="0" xfId="4" applyAlignment="1">
      <alignment vertical="center"/>
    </xf>
    <xf numFmtId="43" fontId="4" fillId="0" borderId="0" xfId="3" applyFont="1" applyBorder="1"/>
    <xf numFmtId="43" fontId="4" fillId="0" borderId="0" xfId="3" applyFont="1" applyAlignment="1"/>
    <xf numFmtId="0" fontId="6" fillId="0" borderId="0" xfId="5" applyNumberFormat="1" applyFont="1" applyFill="1" applyBorder="1" applyAlignment="1" applyProtection="1">
      <alignment horizontal="left"/>
      <protection locked="0"/>
    </xf>
    <xf numFmtId="43" fontId="4" fillId="0" borderId="0" xfId="3" applyFont="1" applyFill="1" applyBorder="1"/>
    <xf numFmtId="0" fontId="8" fillId="0" borderId="0" xfId="5" applyFont="1" applyAlignment="1">
      <alignment horizontal="center" vertical="center"/>
    </xf>
    <xf numFmtId="0" fontId="2" fillId="0" borderId="0" xfId="5" applyAlignment="1">
      <alignment vertical="center"/>
    </xf>
    <xf numFmtId="0" fontId="9" fillId="0" borderId="0" xfId="5" applyFont="1" applyAlignment="1">
      <alignment vertical="center"/>
    </xf>
    <xf numFmtId="0" fontId="2" fillId="0" borderId="0" xfId="5"/>
    <xf numFmtId="0" fontId="10" fillId="3" borderId="2" xfId="5" applyFont="1" applyFill="1" applyBorder="1" applyAlignment="1">
      <alignment horizontal="center" vertical="center" wrapText="1"/>
    </xf>
    <xf numFmtId="0" fontId="10" fillId="0" borderId="8" xfId="5" applyFont="1" applyBorder="1" applyAlignment="1">
      <alignment horizontal="center" vertical="center"/>
    </xf>
    <xf numFmtId="0" fontId="10" fillId="0" borderId="8" xfId="5" applyFont="1" applyBorder="1" applyAlignment="1">
      <alignment vertical="center"/>
    </xf>
    <xf numFmtId="41" fontId="10" fillId="0" borderId="8" xfId="5" applyNumberFormat="1" applyFont="1" applyBorder="1" applyAlignment="1">
      <alignment vertical="center"/>
    </xf>
    <xf numFmtId="0" fontId="11" fillId="0" borderId="9" xfId="5" applyFont="1" applyBorder="1" applyAlignment="1">
      <alignment horizontal="center" vertical="center"/>
    </xf>
    <xf numFmtId="0" fontId="11" fillId="0" borderId="9" xfId="5" applyFont="1" applyBorder="1" applyAlignment="1">
      <alignment horizontal="left" vertical="center" indent="1"/>
    </xf>
    <xf numFmtId="41" fontId="11" fillId="0" borderId="9" xfId="5" applyNumberFormat="1" applyFont="1" applyBorder="1" applyAlignment="1">
      <alignment vertical="center"/>
    </xf>
    <xf numFmtId="0" fontId="11" fillId="0" borderId="10" xfId="5" applyFont="1" applyBorder="1" applyAlignment="1">
      <alignment horizontal="center" vertical="center"/>
    </xf>
    <xf numFmtId="0" fontId="11" fillId="0" borderId="10" xfId="5" applyFont="1" applyBorder="1" applyAlignment="1">
      <alignment horizontal="left" vertical="center" indent="2"/>
    </xf>
    <xf numFmtId="41" fontId="11" fillId="0" borderId="10" xfId="5" applyNumberFormat="1" applyFont="1" applyBorder="1" applyAlignment="1">
      <alignment vertical="center"/>
    </xf>
    <xf numFmtId="0" fontId="10" fillId="0" borderId="11" xfId="5" applyFont="1" applyBorder="1" applyAlignment="1">
      <alignment vertical="center" wrapText="1"/>
    </xf>
    <xf numFmtId="0" fontId="10" fillId="2" borderId="11" xfId="5" applyFont="1" applyFill="1" applyBorder="1" applyAlignment="1">
      <alignment vertical="center" wrapText="1"/>
    </xf>
    <xf numFmtId="41" fontId="10" fillId="2" borderId="11" xfId="5" applyNumberFormat="1" applyFont="1" applyFill="1" applyBorder="1" applyAlignment="1">
      <alignment vertical="center"/>
    </xf>
    <xf numFmtId="41" fontId="10" fillId="2" borderId="11" xfId="5" applyNumberFormat="1" applyFont="1" applyFill="1" applyBorder="1" applyAlignment="1">
      <alignment horizontal="center" vertical="center"/>
    </xf>
    <xf numFmtId="41" fontId="10" fillId="0" borderId="11" xfId="5" applyNumberFormat="1" applyFont="1" applyBorder="1" applyAlignment="1">
      <alignment vertical="center"/>
    </xf>
    <xf numFmtId="41" fontId="10" fillId="0" borderId="11" xfId="5" applyNumberFormat="1" applyFont="1" applyBorder="1" applyAlignment="1">
      <alignment horizontal="center" vertical="center"/>
    </xf>
    <xf numFmtId="0" fontId="11" fillId="2" borderId="9" xfId="5" applyFont="1" applyFill="1" applyBorder="1" applyAlignment="1">
      <alignment horizontal="left" vertical="center" indent="1"/>
    </xf>
    <xf numFmtId="41" fontId="11" fillId="2" borderId="9" xfId="5" applyNumberFormat="1" applyFont="1" applyFill="1" applyBorder="1" applyAlignment="1">
      <alignment vertical="center"/>
    </xf>
    <xf numFmtId="41" fontId="11" fillId="2" borderId="9" xfId="5" applyNumberFormat="1" applyFont="1" applyFill="1" applyBorder="1" applyAlignment="1">
      <alignment horizontal="center" vertical="center"/>
    </xf>
    <xf numFmtId="41" fontId="11" fillId="0" borderId="9" xfId="5" applyNumberFormat="1" applyFont="1" applyBorder="1" applyAlignment="1">
      <alignment horizontal="center" vertical="center"/>
    </xf>
    <xf numFmtId="0" fontId="11" fillId="2" borderId="9" xfId="5" applyFont="1" applyFill="1" applyBorder="1" applyAlignment="1">
      <alignment horizontal="left" vertical="center" wrapText="1" indent="2"/>
    </xf>
    <xf numFmtId="0" fontId="11" fillId="0" borderId="9" xfId="5" applyFont="1" applyBorder="1" applyAlignment="1">
      <alignment horizontal="left" vertical="center" wrapText="1" indent="2"/>
    </xf>
    <xf numFmtId="0" fontId="11" fillId="2" borderId="12" xfId="5" applyFont="1" applyFill="1" applyBorder="1" applyAlignment="1">
      <alignment horizontal="left" vertical="center" wrapText="1" indent="2"/>
    </xf>
    <xf numFmtId="41" fontId="11" fillId="2" borderId="12" xfId="5" applyNumberFormat="1" applyFont="1" applyFill="1" applyBorder="1" applyAlignment="1">
      <alignment vertical="center"/>
    </xf>
    <xf numFmtId="41" fontId="11" fillId="2" borderId="12" xfId="5" applyNumberFormat="1" applyFont="1" applyFill="1" applyBorder="1" applyAlignment="1">
      <alignment horizontal="center" vertical="center"/>
    </xf>
    <xf numFmtId="41" fontId="11" fillId="0" borderId="12" xfId="5" applyNumberFormat="1" applyFont="1" applyBorder="1" applyAlignment="1">
      <alignment vertical="center"/>
    </xf>
    <xf numFmtId="41" fontId="11" fillId="0" borderId="12" xfId="5" applyNumberFormat="1" applyFont="1" applyBorder="1" applyAlignment="1">
      <alignment horizontal="center" vertical="center"/>
    </xf>
    <xf numFmtId="0" fontId="11" fillId="0" borderId="12" xfId="5" applyFont="1" applyBorder="1" applyAlignment="1">
      <alignment horizontal="left" vertical="center" wrapText="1" indent="2"/>
    </xf>
    <xf numFmtId="0" fontId="13" fillId="2" borderId="17" xfId="5" applyFont="1" applyFill="1" applyBorder="1" applyAlignment="1">
      <alignment horizontal="center" vertical="center"/>
    </xf>
    <xf numFmtId="0" fontId="13" fillId="2" borderId="18" xfId="5" applyFont="1" applyFill="1" applyBorder="1" applyAlignment="1">
      <alignment horizontal="center" vertical="center"/>
    </xf>
    <xf numFmtId="41" fontId="13" fillId="2" borderId="19" xfId="5" applyNumberFormat="1" applyFont="1" applyFill="1" applyBorder="1" applyAlignment="1">
      <alignment vertical="center"/>
    </xf>
    <xf numFmtId="41" fontId="13" fillId="2" borderId="17" xfId="5" applyNumberFormat="1" applyFont="1" applyFill="1" applyBorder="1" applyAlignment="1">
      <alignment vertical="center"/>
    </xf>
    <xf numFmtId="41" fontId="13" fillId="2" borderId="20" xfId="5" applyNumberFormat="1" applyFont="1" applyFill="1" applyBorder="1" applyAlignment="1">
      <alignment vertical="center"/>
    </xf>
    <xf numFmtId="41" fontId="13" fillId="0" borderId="20" xfId="5" applyNumberFormat="1" applyFont="1" applyBorder="1" applyAlignment="1">
      <alignment vertical="center"/>
    </xf>
    <xf numFmtId="41" fontId="13" fillId="0" borderId="17" xfId="5" applyNumberFormat="1" applyFont="1" applyBorder="1" applyAlignment="1">
      <alignment vertical="center"/>
    </xf>
    <xf numFmtId="0" fontId="9" fillId="0" borderId="0" xfId="2" applyFont="1" applyAlignment="1">
      <alignment vertical="center"/>
    </xf>
    <xf numFmtId="0" fontId="15" fillId="0" borderId="0" xfId="6" applyFont="1"/>
    <xf numFmtId="0" fontId="16" fillId="0" borderId="0" xfId="2" applyFont="1" applyAlignment="1">
      <alignment vertical="center" wrapText="1"/>
    </xf>
    <xf numFmtId="43" fontId="1" fillId="0" borderId="0" xfId="7" applyFont="1"/>
    <xf numFmtId="0" fontId="1" fillId="0" borderId="0" xfId="2"/>
    <xf numFmtId="43" fontId="3" fillId="0" borderId="0" xfId="3" applyFont="1"/>
    <xf numFmtId="0" fontId="19" fillId="0" borderId="0" xfId="2" applyFont="1" applyAlignment="1">
      <alignment vertical="center"/>
    </xf>
    <xf numFmtId="41" fontId="4" fillId="2" borderId="2" xfId="2" applyNumberFormat="1" applyFont="1" applyFill="1" applyBorder="1" applyAlignment="1">
      <alignment horizontal="center" vertical="center"/>
    </xf>
    <xf numFmtId="0" fontId="4" fillId="2" borderId="2" xfId="2" quotePrefix="1" applyNumberFormat="1" applyFont="1" applyFill="1" applyBorder="1" applyAlignment="1">
      <alignment horizontal="center" vertical="center"/>
    </xf>
    <xf numFmtId="41" fontId="4" fillId="2" borderId="2" xfId="9" applyNumberFormat="1" applyFont="1" applyFill="1" applyBorder="1" applyAlignment="1">
      <alignment vertical="center" wrapText="1"/>
    </xf>
    <xf numFmtId="164" fontId="4" fillId="2" borderId="8" xfId="2" applyNumberFormat="1" applyFont="1" applyFill="1" applyBorder="1" applyAlignment="1">
      <alignment vertical="center"/>
    </xf>
    <xf numFmtId="164" fontId="4" fillId="2" borderId="2" xfId="2" applyNumberFormat="1" applyFont="1" applyFill="1" applyBorder="1" applyAlignment="1">
      <alignment vertical="center"/>
    </xf>
    <xf numFmtId="41" fontId="4" fillId="2" borderId="6" xfId="2" applyNumberFormat="1" applyFont="1" applyFill="1" applyBorder="1" applyAlignment="1">
      <alignment horizontal="center" vertical="center"/>
    </xf>
    <xf numFmtId="0" fontId="4" fillId="2" borderId="6" xfId="2" quotePrefix="1" applyNumberFormat="1" applyFont="1" applyFill="1" applyBorder="1" applyAlignment="1">
      <alignment horizontal="center" vertical="center"/>
    </xf>
    <xf numFmtId="41" fontId="20" fillId="2" borderId="9" xfId="9" applyNumberFormat="1" applyFont="1" applyFill="1" applyBorder="1" applyAlignment="1">
      <alignment vertical="center" wrapText="1"/>
    </xf>
    <xf numFmtId="164" fontId="4" fillId="2" borderId="6" xfId="2" applyNumberFormat="1" applyFont="1" applyFill="1" applyBorder="1" applyAlignment="1">
      <alignment vertical="center"/>
    </xf>
    <xf numFmtId="41" fontId="21" fillId="2" borderId="9" xfId="2" applyNumberFormat="1" applyFont="1" applyFill="1" applyBorder="1" applyAlignment="1">
      <alignment horizontal="center" vertical="center"/>
    </xf>
    <xf numFmtId="0" fontId="21" fillId="2" borderId="9" xfId="2" quotePrefix="1" applyNumberFormat="1" applyFont="1" applyFill="1" applyBorder="1" applyAlignment="1">
      <alignment horizontal="center" vertical="center"/>
    </xf>
    <xf numFmtId="164" fontId="21" fillId="2" borderId="9" xfId="2" applyNumberFormat="1" applyFont="1" applyFill="1" applyBorder="1" applyAlignment="1">
      <alignment vertical="center"/>
    </xf>
    <xf numFmtId="165" fontId="21" fillId="2" borderId="9" xfId="2" applyNumberFormat="1" applyFont="1" applyFill="1" applyBorder="1" applyAlignment="1">
      <alignment vertical="center"/>
    </xf>
    <xf numFmtId="0" fontId="21" fillId="2" borderId="12" xfId="2" quotePrefix="1" applyNumberFormat="1" applyFont="1" applyFill="1" applyBorder="1" applyAlignment="1">
      <alignment horizontal="center" vertical="center"/>
    </xf>
    <xf numFmtId="41" fontId="20" fillId="2" borderId="12" xfId="9" applyNumberFormat="1" applyFont="1" applyFill="1" applyBorder="1" applyAlignment="1">
      <alignment vertical="center" wrapText="1"/>
    </xf>
    <xf numFmtId="164" fontId="21" fillId="2" borderId="12" xfId="2" applyNumberFormat="1" applyFont="1" applyFill="1" applyBorder="1" applyAlignment="1">
      <alignment vertical="center"/>
    </xf>
    <xf numFmtId="165" fontId="21" fillId="2" borderId="12" xfId="2" applyNumberFormat="1" applyFont="1" applyFill="1" applyBorder="1" applyAlignment="1">
      <alignment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>
      <alignment horizontal="center" vertical="center"/>
    </xf>
    <xf numFmtId="41" fontId="4" fillId="2" borderId="1" xfId="2" applyNumberFormat="1" applyFont="1" applyFill="1" applyBorder="1" applyAlignment="1">
      <alignment vertical="center" wrapText="1"/>
    </xf>
    <xf numFmtId="164" fontId="4" fillId="2" borderId="1" xfId="2" applyNumberFormat="1" applyFont="1" applyFill="1" applyBorder="1" applyAlignment="1">
      <alignment vertical="center"/>
    </xf>
    <xf numFmtId="164" fontId="4" fillId="2" borderId="1" xfId="2" applyNumberFormat="1" applyFont="1" applyFill="1" applyBorder="1" applyAlignment="1">
      <alignment vertical="center" wrapText="1"/>
    </xf>
    <xf numFmtId="0" fontId="4" fillId="2" borderId="1" xfId="2" applyFont="1" applyFill="1" applyBorder="1" applyAlignment="1">
      <alignment vertical="center"/>
    </xf>
    <xf numFmtId="164" fontId="22" fillId="2" borderId="1" xfId="2" applyNumberFormat="1" applyFont="1" applyFill="1" applyBorder="1" applyAlignment="1">
      <alignment vertical="center" wrapText="1"/>
    </xf>
    <xf numFmtId="0" fontId="4" fillId="2" borderId="1" xfId="10" applyNumberFormat="1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>
      <alignment horizontal="center" vertical="center"/>
    </xf>
    <xf numFmtId="41" fontId="4" fillId="2" borderId="8" xfId="2" applyNumberFormat="1" applyFont="1" applyFill="1" applyBorder="1" applyAlignment="1">
      <alignment vertical="center" wrapText="1"/>
    </xf>
    <xf numFmtId="0" fontId="4" fillId="2" borderId="9" xfId="2" applyFont="1" applyFill="1" applyBorder="1" applyAlignment="1">
      <alignment horizontal="center" vertical="center"/>
    </xf>
    <xf numFmtId="0" fontId="4" fillId="2" borderId="9" xfId="2" applyNumberFormat="1" applyFont="1" applyFill="1" applyBorder="1" applyAlignment="1">
      <alignment horizontal="center" vertical="center"/>
    </xf>
    <xf numFmtId="41" fontId="23" fillId="2" borderId="9" xfId="2" applyNumberFormat="1" applyFont="1" applyFill="1" applyBorder="1" applyAlignment="1">
      <alignment vertical="center" wrapText="1"/>
    </xf>
    <xf numFmtId="164" fontId="4" fillId="2" borderId="9" xfId="2" applyNumberFormat="1" applyFont="1" applyFill="1" applyBorder="1" applyAlignment="1">
      <alignment vertical="center"/>
    </xf>
    <xf numFmtId="0" fontId="4" fillId="2" borderId="10" xfId="2" applyFont="1" applyFill="1" applyBorder="1" applyAlignment="1">
      <alignment horizontal="center" vertical="center"/>
    </xf>
    <xf numFmtId="0" fontId="22" fillId="2" borderId="10" xfId="2" applyNumberFormat="1" applyFont="1" applyFill="1" applyBorder="1" applyAlignment="1">
      <alignment horizontal="center" vertical="center"/>
    </xf>
    <xf numFmtId="0" fontId="4" fillId="2" borderId="10" xfId="2" applyNumberFormat="1" applyFont="1" applyFill="1" applyBorder="1" applyAlignment="1">
      <alignment horizontal="center" vertical="center"/>
    </xf>
    <xf numFmtId="41" fontId="23" fillId="2" borderId="10" xfId="2" applyNumberFormat="1" applyFont="1" applyFill="1" applyBorder="1" applyAlignment="1">
      <alignment vertical="center" wrapText="1"/>
    </xf>
    <xf numFmtId="164" fontId="4" fillId="2" borderId="10" xfId="2" applyNumberFormat="1" applyFont="1" applyFill="1" applyBorder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2" xfId="2" applyNumberFormat="1" applyFont="1" applyFill="1" applyBorder="1" applyAlignment="1">
      <alignment horizontal="center" vertical="center"/>
    </xf>
    <xf numFmtId="41" fontId="4" fillId="2" borderId="2" xfId="2" applyNumberFormat="1" applyFont="1" applyFill="1" applyBorder="1" applyAlignment="1">
      <alignment vertical="center" wrapText="1"/>
    </xf>
    <xf numFmtId="0" fontId="4" fillId="2" borderId="2" xfId="2" applyFont="1" applyFill="1" applyBorder="1" applyAlignment="1">
      <alignment vertical="center"/>
    </xf>
    <xf numFmtId="164" fontId="22" fillId="2" borderId="2" xfId="2" applyNumberFormat="1" applyFont="1" applyFill="1" applyBorder="1" applyAlignment="1">
      <alignment vertical="center" wrapText="1"/>
    </xf>
    <xf numFmtId="0" fontId="4" fillId="2" borderId="1" xfId="2" applyFont="1" applyFill="1" applyBorder="1" applyAlignment="1">
      <alignment vertical="center" wrapText="1"/>
    </xf>
    <xf numFmtId="0" fontId="1" fillId="0" borderId="1" xfId="2" applyBorder="1" applyAlignment="1">
      <alignment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7" xfId="2" applyNumberFormat="1" applyFont="1" applyFill="1" applyBorder="1" applyAlignment="1">
      <alignment horizontal="center" vertical="center"/>
    </xf>
    <xf numFmtId="164" fontId="4" fillId="2" borderId="7" xfId="2" applyNumberFormat="1" applyFont="1" applyFill="1" applyBorder="1" applyAlignment="1">
      <alignment vertical="center"/>
    </xf>
    <xf numFmtId="0" fontId="4" fillId="0" borderId="2" xfId="2" applyFont="1" applyBorder="1" applyAlignment="1">
      <alignment vertical="center" wrapText="1"/>
    </xf>
    <xf numFmtId="0" fontId="1" fillId="0" borderId="0" xfId="2" applyBorder="1" applyAlignment="1">
      <alignment vertical="center"/>
    </xf>
    <xf numFmtId="41" fontId="4" fillId="2" borderId="1" xfId="2" applyNumberFormat="1" applyFont="1" applyFill="1" applyBorder="1" applyAlignment="1">
      <alignment horizontal="left" vertical="center" wrapText="1"/>
    </xf>
    <xf numFmtId="164" fontId="4" fillId="2" borderId="7" xfId="2" applyNumberFormat="1" applyFont="1" applyFill="1" applyBorder="1" applyAlignment="1">
      <alignment horizontal="center" vertical="center"/>
    </xf>
    <xf numFmtId="164" fontId="4" fillId="2" borderId="1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horizontal="center" vertical="center"/>
    </xf>
    <xf numFmtId="0" fontId="4" fillId="2" borderId="6" xfId="2" applyNumberFormat="1" applyFont="1" applyFill="1" applyBorder="1" applyAlignment="1">
      <alignment horizontal="center" vertical="center"/>
    </xf>
    <xf numFmtId="41" fontId="4" fillId="2" borderId="2" xfId="2" applyNumberFormat="1" applyFont="1" applyFill="1" applyBorder="1" applyAlignment="1">
      <alignment horizontal="left" vertical="center" wrapText="1"/>
    </xf>
    <xf numFmtId="164" fontId="4" fillId="2" borderId="6" xfId="2" applyNumberFormat="1" applyFont="1" applyFill="1" applyBorder="1" applyAlignment="1">
      <alignment horizontal="center" vertical="center"/>
    </xf>
    <xf numFmtId="164" fontId="4" fillId="2" borderId="2" xfId="2" applyNumberFormat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left" vertical="center" wrapText="1"/>
    </xf>
    <xf numFmtId="0" fontId="4" fillId="0" borderId="2" xfId="2" applyNumberFormat="1" applyFont="1" applyBorder="1" applyAlignment="1">
      <alignment horizontal="center" vertical="center"/>
    </xf>
    <xf numFmtId="164" fontId="4" fillId="2" borderId="8" xfId="2" applyNumberFormat="1" applyFont="1" applyFill="1" applyBorder="1" applyAlignment="1">
      <alignment vertical="center" wrapText="1"/>
    </xf>
    <xf numFmtId="0" fontId="4" fillId="0" borderId="1" xfId="2" applyNumberFormat="1" applyFont="1" applyBorder="1" applyAlignment="1">
      <alignment horizontal="center" vertical="center"/>
    </xf>
    <xf numFmtId="164" fontId="4" fillId="2" borderId="10" xfId="2" applyNumberFormat="1" applyFont="1" applyFill="1" applyBorder="1" applyAlignment="1">
      <alignment vertical="center" wrapText="1"/>
    </xf>
    <xf numFmtId="0" fontId="4" fillId="0" borderId="7" xfId="2" applyNumberFormat="1" applyFont="1" applyBorder="1" applyAlignment="1">
      <alignment horizontal="center" vertical="center"/>
    </xf>
    <xf numFmtId="0" fontId="4" fillId="0" borderId="6" xfId="2" applyNumberFormat="1" applyFont="1" applyBorder="1" applyAlignment="1">
      <alignment horizontal="center" vertical="center"/>
    </xf>
    <xf numFmtId="41" fontId="4" fillId="0" borderId="6" xfId="2" applyNumberFormat="1" applyFont="1" applyFill="1" applyBorder="1" applyAlignment="1">
      <alignment horizontal="left" vertical="center" wrapText="1"/>
    </xf>
    <xf numFmtId="164" fontId="4" fillId="0" borderId="1" xfId="2" applyNumberFormat="1" applyFont="1" applyBorder="1" applyAlignment="1">
      <alignment horizontal="center" vertical="center"/>
    </xf>
    <xf numFmtId="164" fontId="4" fillId="0" borderId="6" xfId="2" applyNumberFormat="1" applyFont="1" applyBorder="1" applyAlignment="1">
      <alignment horizontal="center" vertical="center"/>
    </xf>
    <xf numFmtId="0" fontId="4" fillId="0" borderId="6" xfId="2" applyFont="1" applyBorder="1" applyAlignment="1">
      <alignment horizontal="left" vertical="center"/>
    </xf>
    <xf numFmtId="0" fontId="4" fillId="2" borderId="2" xfId="2" applyNumberFormat="1" applyFont="1" applyFill="1" applyBorder="1" applyAlignment="1">
      <alignment vertical="center"/>
    </xf>
    <xf numFmtId="41" fontId="4" fillId="2" borderId="8" xfId="2" applyNumberFormat="1" applyFont="1" applyFill="1" applyBorder="1" applyAlignment="1">
      <alignment horizontal="left" vertical="center" wrapText="1"/>
    </xf>
    <xf numFmtId="164" fontId="4" fillId="2" borderId="2" xfId="2" applyNumberFormat="1" applyFont="1" applyFill="1" applyBorder="1" applyAlignment="1">
      <alignment vertical="center" wrapText="1"/>
    </xf>
    <xf numFmtId="0" fontId="4" fillId="2" borderId="8" xfId="2" applyFont="1" applyFill="1" applyBorder="1" applyAlignment="1">
      <alignment vertical="center"/>
    </xf>
    <xf numFmtId="0" fontId="4" fillId="2" borderId="6" xfId="2" applyFont="1" applyFill="1" applyBorder="1" applyAlignment="1">
      <alignment vertical="center"/>
    </xf>
    <xf numFmtId="0" fontId="4" fillId="2" borderId="6" xfId="2" applyNumberFormat="1" applyFont="1" applyFill="1" applyBorder="1" applyAlignment="1">
      <alignment vertical="center"/>
    </xf>
    <xf numFmtId="0" fontId="24" fillId="2" borderId="0" xfId="5" applyFont="1" applyFill="1" applyAlignment="1">
      <alignment wrapText="1"/>
    </xf>
    <xf numFmtId="164" fontId="25" fillId="2" borderId="9" xfId="2" applyNumberFormat="1" applyFont="1" applyFill="1" applyBorder="1" applyAlignment="1">
      <alignment vertical="center"/>
    </xf>
    <xf numFmtId="164" fontId="4" fillId="2" borderId="6" xfId="2" applyNumberFormat="1" applyFont="1" applyFill="1" applyBorder="1" applyAlignment="1">
      <alignment vertical="center" wrapText="1"/>
    </xf>
    <xf numFmtId="164" fontId="25" fillId="2" borderId="12" xfId="2" applyNumberFormat="1" applyFont="1" applyFill="1" applyBorder="1" applyAlignment="1">
      <alignment vertical="center"/>
    </xf>
    <xf numFmtId="0" fontId="4" fillId="2" borderId="12" xfId="2" applyFont="1" applyFill="1" applyBorder="1" applyAlignment="1">
      <alignment vertical="center"/>
    </xf>
    <xf numFmtId="0" fontId="26" fillId="2" borderId="9" xfId="2" applyNumberFormat="1" applyFont="1" applyFill="1" applyBorder="1" applyAlignment="1">
      <alignment horizontal="center" vertical="center"/>
    </xf>
    <xf numFmtId="41" fontId="24" fillId="2" borderId="12" xfId="2" applyNumberFormat="1" applyFont="1" applyFill="1" applyBorder="1" applyAlignment="1">
      <alignment horizontal="left" vertical="center" wrapText="1"/>
    </xf>
    <xf numFmtId="0" fontId="26" fillId="2" borderId="12" xfId="2" applyNumberFormat="1" applyFont="1" applyFill="1" applyBorder="1" applyAlignment="1">
      <alignment horizontal="center" vertical="center"/>
    </xf>
    <xf numFmtId="0" fontId="4" fillId="2" borderId="7" xfId="2" applyFont="1" applyFill="1" applyBorder="1" applyAlignment="1">
      <alignment vertical="center"/>
    </xf>
    <xf numFmtId="0" fontId="4" fillId="2" borderId="7" xfId="2" applyNumberFormat="1" applyFont="1" applyFill="1" applyBorder="1" applyAlignment="1">
      <alignment vertical="center"/>
    </xf>
    <xf numFmtId="0" fontId="26" fillId="2" borderId="21" xfId="2" applyNumberFormat="1" applyFont="1" applyFill="1" applyBorder="1" applyAlignment="1">
      <alignment horizontal="center" vertical="center"/>
    </xf>
    <xf numFmtId="41" fontId="24" fillId="2" borderId="10" xfId="2" applyNumberFormat="1" applyFont="1" applyFill="1" applyBorder="1" applyAlignment="1">
      <alignment horizontal="left" vertical="center" wrapText="1"/>
    </xf>
    <xf numFmtId="164" fontId="25" fillId="2" borderId="10" xfId="2" applyNumberFormat="1" applyFont="1" applyFill="1" applyBorder="1" applyAlignment="1">
      <alignment vertical="center"/>
    </xf>
    <xf numFmtId="0" fontId="26" fillId="2" borderId="10" xfId="2" applyNumberFormat="1" applyFont="1" applyFill="1" applyBorder="1" applyAlignment="1">
      <alignment horizontal="center" vertical="center"/>
    </xf>
    <xf numFmtId="41" fontId="27" fillId="2" borderId="9" xfId="9" applyNumberFormat="1" applyFont="1" applyFill="1" applyBorder="1" applyAlignment="1">
      <alignment vertical="center" wrapText="1"/>
    </xf>
    <xf numFmtId="164" fontId="28" fillId="2" borderId="1" xfId="2" applyNumberFormat="1" applyFont="1" applyFill="1" applyBorder="1" applyAlignment="1">
      <alignment vertical="center" wrapText="1"/>
    </xf>
    <xf numFmtId="164" fontId="25" fillId="2" borderId="1" xfId="2" applyNumberFormat="1" applyFont="1" applyFill="1" applyBorder="1" applyAlignment="1">
      <alignment vertical="center"/>
    </xf>
    <xf numFmtId="41" fontId="25" fillId="2" borderId="1" xfId="2" applyNumberFormat="1" applyFont="1" applyFill="1" applyBorder="1" applyAlignment="1">
      <alignment horizontal="left" vertical="center" wrapText="1"/>
    </xf>
    <xf numFmtId="164" fontId="26" fillId="2" borderId="1" xfId="2" applyNumberFormat="1" applyFont="1" applyFill="1" applyBorder="1" applyAlignment="1">
      <alignment vertical="center"/>
    </xf>
    <xf numFmtId="164" fontId="29" fillId="2" borderId="7" xfId="2" applyNumberFormat="1" applyFont="1" applyFill="1" applyBorder="1" applyAlignment="1">
      <alignment vertical="center"/>
    </xf>
    <xf numFmtId="0" fontId="19" fillId="2" borderId="7" xfId="2" applyFont="1" applyFill="1" applyBorder="1" applyAlignment="1">
      <alignment vertical="center" wrapText="1"/>
    </xf>
    <xf numFmtId="0" fontId="4" fillId="2" borderId="12" xfId="2" applyFont="1" applyFill="1" applyBorder="1" applyAlignment="1">
      <alignment horizontal="center" vertical="center"/>
    </xf>
    <xf numFmtId="0" fontId="4" fillId="2" borderId="12" xfId="2" applyNumberFormat="1" applyFont="1" applyFill="1" applyBorder="1" applyAlignment="1">
      <alignment horizontal="center" vertical="center"/>
    </xf>
    <xf numFmtId="0" fontId="19" fillId="2" borderId="7" xfId="2" applyNumberFormat="1" applyFont="1" applyFill="1" applyBorder="1" applyAlignment="1">
      <alignment horizontal="center" vertical="center"/>
    </xf>
    <xf numFmtId="41" fontId="19" fillId="2" borderId="22" xfId="2" applyNumberFormat="1" applyFont="1" applyFill="1" applyBorder="1" applyAlignment="1">
      <alignment vertical="center" wrapText="1"/>
    </xf>
    <xf numFmtId="164" fontId="30" fillId="2" borderId="2" xfId="2" applyNumberFormat="1" applyFont="1" applyFill="1" applyBorder="1" applyAlignment="1">
      <alignment vertical="center"/>
    </xf>
    <xf numFmtId="0" fontId="19" fillId="2" borderId="1" xfId="2" applyNumberFormat="1" applyFont="1" applyFill="1" applyBorder="1" applyAlignment="1">
      <alignment vertical="center"/>
    </xf>
    <xf numFmtId="0" fontId="19" fillId="2" borderId="1" xfId="2" applyNumberFormat="1" applyFont="1" applyFill="1" applyBorder="1" applyAlignment="1">
      <alignment horizontal="center" vertical="center" wrapText="1"/>
    </xf>
    <xf numFmtId="41" fontId="19" fillId="2" borderId="1" xfId="2" applyNumberFormat="1" applyFont="1" applyFill="1" applyBorder="1" applyAlignment="1">
      <alignment vertical="center" wrapText="1"/>
    </xf>
    <xf numFmtId="164" fontId="30" fillId="2" borderId="1" xfId="2" applyNumberFormat="1" applyFont="1" applyFill="1" applyBorder="1" applyAlignment="1">
      <alignment vertical="center"/>
    </xf>
    <xf numFmtId="0" fontId="19" fillId="2" borderId="2" xfId="2" applyNumberFormat="1" applyFont="1" applyFill="1" applyBorder="1" applyAlignment="1">
      <alignment vertical="center"/>
    </xf>
    <xf numFmtId="0" fontId="19" fillId="2" borderId="2" xfId="2" applyNumberFormat="1" applyFont="1" applyFill="1" applyBorder="1" applyAlignment="1">
      <alignment horizontal="center" vertical="center" wrapText="1"/>
    </xf>
    <xf numFmtId="41" fontId="19" fillId="2" borderId="2" xfId="2" applyNumberFormat="1" applyFont="1" applyFill="1" applyBorder="1" applyAlignment="1">
      <alignment vertical="center" wrapText="1"/>
    </xf>
    <xf numFmtId="164" fontId="10" fillId="2" borderId="17" xfId="2" applyNumberFormat="1" applyFont="1" applyFill="1" applyBorder="1" applyAlignment="1">
      <alignment vertical="center"/>
    </xf>
    <xf numFmtId="164" fontId="10" fillId="2" borderId="17" xfId="2" applyNumberFormat="1" applyFont="1" applyFill="1" applyBorder="1" applyAlignment="1">
      <alignment vertical="center" wrapText="1"/>
    </xf>
    <xf numFmtId="0" fontId="10" fillId="2" borderId="19" xfId="2" applyFont="1" applyFill="1" applyBorder="1" applyAlignment="1">
      <alignment horizontal="center" vertical="center"/>
    </xf>
    <xf numFmtId="0" fontId="1" fillId="0" borderId="0" xfId="2" applyFont="1" applyAlignment="1">
      <alignment vertical="center"/>
    </xf>
    <xf numFmtId="0" fontId="31" fillId="0" borderId="0" xfId="5" applyFont="1"/>
    <xf numFmtId="164" fontId="1" fillId="0" borderId="0" xfId="2" applyNumberFormat="1" applyAlignment="1">
      <alignment vertical="center"/>
    </xf>
    <xf numFmtId="0" fontId="32" fillId="0" borderId="0" xfId="8" applyFont="1" applyAlignment="1">
      <alignment horizontal="right" wrapText="1"/>
    </xf>
    <xf numFmtId="0" fontId="32" fillId="0" borderId="0" xfId="8" applyFont="1" applyAlignment="1">
      <alignment horizontal="right"/>
    </xf>
    <xf numFmtId="0" fontId="19" fillId="0" borderId="0" xfId="11" applyFont="1" applyBorder="1"/>
    <xf numFmtId="0" fontId="32" fillId="0" borderId="0" xfId="8" applyFont="1"/>
    <xf numFmtId="0" fontId="1" fillId="0" borderId="0" xfId="12" applyAlignment="1">
      <alignment vertical="center"/>
    </xf>
    <xf numFmtId="0" fontId="18" fillId="0" borderId="0" xfId="8" applyFont="1" applyAlignment="1"/>
    <xf numFmtId="0" fontId="15" fillId="0" borderId="0" xfId="6" applyFont="1" applyAlignment="1"/>
    <xf numFmtId="0" fontId="18" fillId="0" borderId="0" xfId="8" applyFont="1" applyAlignment="1">
      <alignment horizontal="center"/>
    </xf>
    <xf numFmtId="0" fontId="5" fillId="0" borderId="0" xfId="0" applyFont="1" applyAlignment="1">
      <alignment vertical="center"/>
    </xf>
    <xf numFmtId="2" fontId="32" fillId="0" borderId="0" xfId="8" applyNumberFormat="1" applyFont="1"/>
    <xf numFmtId="0" fontId="18" fillId="0" borderId="0" xfId="8" applyFont="1"/>
    <xf numFmtId="0" fontId="34" fillId="3" borderId="3" xfId="8" applyFont="1" applyFill="1" applyBorder="1" applyAlignment="1">
      <alignment vertical="center"/>
    </xf>
    <xf numFmtId="0" fontId="34" fillId="3" borderId="4" xfId="8" applyFont="1" applyFill="1" applyBorder="1" applyAlignment="1">
      <alignment vertical="center"/>
    </xf>
    <xf numFmtId="0" fontId="34" fillId="3" borderId="5" xfId="8" applyFont="1" applyFill="1" applyBorder="1" applyAlignment="1">
      <alignment vertical="center"/>
    </xf>
    <xf numFmtId="0" fontId="34" fillId="3" borderId="1" xfId="8" applyFont="1" applyFill="1" applyBorder="1" applyAlignment="1">
      <alignment horizontal="center" vertical="center" wrapText="1"/>
    </xf>
    <xf numFmtId="0" fontId="35" fillId="0" borderId="1" xfId="8" applyFont="1" applyBorder="1" applyAlignment="1">
      <alignment horizontal="center" vertical="center"/>
    </xf>
    <xf numFmtId="0" fontId="34" fillId="0" borderId="2" xfId="8" applyFont="1" applyBorder="1" applyAlignment="1">
      <alignment horizontal="center" vertical="center"/>
    </xf>
    <xf numFmtId="0" fontId="34" fillId="0" borderId="2" xfId="8" applyFont="1" applyBorder="1" applyAlignment="1">
      <alignment vertical="center"/>
    </xf>
    <xf numFmtId="4" fontId="34" fillId="0" borderId="2" xfId="8" applyNumberFormat="1" applyFont="1" applyBorder="1"/>
    <xf numFmtId="0" fontId="34" fillId="0" borderId="0" xfId="8" applyFont="1"/>
    <xf numFmtId="0" fontId="32" fillId="0" borderId="8" xfId="8" applyFont="1" applyBorder="1"/>
    <xf numFmtId="0" fontId="32" fillId="0" borderId="9" xfId="8" applyFont="1" applyBorder="1"/>
    <xf numFmtId="3" fontId="32" fillId="0" borderId="9" xfId="8" applyNumberFormat="1" applyFont="1" applyBorder="1"/>
    <xf numFmtId="0" fontId="32" fillId="0" borderId="12" xfId="8" applyFont="1" applyBorder="1"/>
    <xf numFmtId="0" fontId="32" fillId="0" borderId="12" xfId="8" applyFont="1" applyBorder="1" applyAlignment="1"/>
    <xf numFmtId="0" fontId="32" fillId="0" borderId="9" xfId="8" applyFont="1" applyBorder="1" applyAlignment="1">
      <alignment wrapText="1"/>
    </xf>
    <xf numFmtId="3" fontId="32" fillId="2" borderId="10" xfId="8" applyNumberFormat="1" applyFont="1" applyFill="1" applyBorder="1" applyAlignment="1"/>
    <xf numFmtId="166" fontId="32" fillId="0" borderId="9" xfId="13" applyNumberFormat="1" applyFont="1" applyBorder="1" applyAlignment="1"/>
    <xf numFmtId="0" fontId="32" fillId="0" borderId="9" xfId="8" applyFont="1" applyBorder="1" applyAlignment="1"/>
    <xf numFmtId="4" fontId="32" fillId="0" borderId="9" xfId="8" applyNumberFormat="1" applyFont="1" applyBorder="1"/>
    <xf numFmtId="4" fontId="32" fillId="2" borderId="9" xfId="8" applyNumberFormat="1" applyFont="1" applyFill="1" applyBorder="1" applyAlignment="1"/>
    <xf numFmtId="4" fontId="32" fillId="0" borderId="9" xfId="13" applyNumberFormat="1" applyFont="1" applyBorder="1" applyAlignment="1"/>
    <xf numFmtId="4" fontId="32" fillId="0" borderId="9" xfId="8" applyNumberFormat="1" applyFont="1" applyBorder="1" applyAlignment="1"/>
    <xf numFmtId="0" fontId="32" fillId="0" borderId="9" xfId="8" applyFont="1" applyBorder="1" applyAlignment="1">
      <alignment vertical="center"/>
    </xf>
    <xf numFmtId="4" fontId="32" fillId="0" borderId="10" xfId="8" applyNumberFormat="1" applyFont="1" applyBorder="1"/>
    <xf numFmtId="4" fontId="32" fillId="2" borderId="10" xfId="8" applyNumberFormat="1" applyFont="1" applyFill="1" applyBorder="1" applyAlignment="1"/>
    <xf numFmtId="4" fontId="32" fillId="0" borderId="10" xfId="13" applyNumberFormat="1" applyFont="1" applyBorder="1" applyAlignment="1"/>
    <xf numFmtId="4" fontId="32" fillId="0" borderId="10" xfId="8" applyNumberFormat="1" applyFont="1" applyBorder="1" applyAlignment="1"/>
    <xf numFmtId="0" fontId="34" fillId="0" borderId="6" xfId="8" applyFont="1" applyBorder="1" applyAlignment="1">
      <alignment horizontal="center"/>
    </xf>
    <xf numFmtId="0" fontId="32" fillId="0" borderId="6" xfId="8" applyFont="1" applyBorder="1" applyAlignment="1">
      <alignment horizontal="center" vertical="center"/>
    </xf>
    <xf numFmtId="0" fontId="32" fillId="0" borderId="12" xfId="8" applyFont="1" applyBorder="1" applyAlignment="1">
      <alignment vertical="center"/>
    </xf>
    <xf numFmtId="0" fontId="32" fillId="0" borderId="13" xfId="8" applyFont="1" applyBorder="1" applyAlignment="1"/>
    <xf numFmtId="4" fontId="34" fillId="0" borderId="1" xfId="8" applyNumberFormat="1" applyFont="1" applyBorder="1"/>
    <xf numFmtId="43" fontId="3" fillId="0" borderId="0" xfId="3" applyFont="1" applyAlignment="1"/>
    <xf numFmtId="0" fontId="1" fillId="0" borderId="0" xfId="14" applyAlignment="1">
      <alignment vertical="center"/>
    </xf>
    <xf numFmtId="43" fontId="1" fillId="0" borderId="0" xfId="15" applyFont="1"/>
    <xf numFmtId="0" fontId="8" fillId="0" borderId="0" xfId="14" applyFont="1" applyAlignment="1">
      <alignment horizontal="center" vertical="center" wrapText="1"/>
    </xf>
    <xf numFmtId="43" fontId="4" fillId="0" borderId="0" xfId="15" applyFont="1" applyFill="1" applyBorder="1"/>
    <xf numFmtId="0" fontId="4" fillId="0" borderId="0" xfId="14" applyFont="1" applyAlignment="1">
      <alignment horizontal="right" vertical="center"/>
    </xf>
    <xf numFmtId="0" fontId="36" fillId="3" borderId="1" xfId="14" applyFont="1" applyFill="1" applyBorder="1" applyAlignment="1">
      <alignment horizontal="center" vertical="center"/>
    </xf>
    <xf numFmtId="0" fontId="10" fillId="3" borderId="1" xfId="14" applyFont="1" applyFill="1" applyBorder="1" applyAlignment="1">
      <alignment horizontal="center" vertical="center" wrapText="1"/>
    </xf>
    <xf numFmtId="0" fontId="37" fillId="0" borderId="1" xfId="14" applyFont="1" applyBorder="1" applyAlignment="1">
      <alignment horizontal="center" vertical="center"/>
    </xf>
    <xf numFmtId="0" fontId="19" fillId="0" borderId="6" xfId="14" applyFont="1" applyBorder="1" applyAlignment="1">
      <alignment vertical="center"/>
    </xf>
    <xf numFmtId="0" fontId="19" fillId="0" borderId="6" xfId="14" applyFont="1" applyBorder="1" applyAlignment="1">
      <alignment vertical="center" wrapText="1"/>
    </xf>
    <xf numFmtId="43" fontId="3" fillId="0" borderId="34" xfId="5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14" applyFont="1" applyBorder="1" applyAlignment="1">
      <alignment vertical="center"/>
    </xf>
    <xf numFmtId="0" fontId="19" fillId="0" borderId="1" xfId="14" applyFont="1" applyBorder="1" applyAlignment="1">
      <alignment vertical="center" wrapText="1"/>
    </xf>
    <xf numFmtId="43" fontId="3" fillId="0" borderId="35" xfId="5" applyNumberFormat="1" applyFont="1" applyFill="1" applyBorder="1" applyAlignment="1" applyProtection="1">
      <alignment horizontal="center" vertical="center" wrapText="1"/>
      <protection locked="0"/>
    </xf>
    <xf numFmtId="164" fontId="36" fillId="0" borderId="17" xfId="14" applyNumberFormat="1" applyFont="1" applyBorder="1" applyAlignment="1">
      <alignment horizontal="center" vertical="center"/>
    </xf>
    <xf numFmtId="0" fontId="2" fillId="0" borderId="1" xfId="14" applyFont="1" applyBorder="1" applyAlignment="1">
      <alignment vertical="center"/>
    </xf>
    <xf numFmtId="0" fontId="2" fillId="0" borderId="1" xfId="5" applyFont="1" applyBorder="1" applyAlignment="1">
      <alignment vertical="center"/>
    </xf>
    <xf numFmtId="49" fontId="6" fillId="5" borderId="39" xfId="5" applyNumberFormat="1" applyFont="1" applyFill="1" applyBorder="1" applyAlignment="1" applyProtection="1">
      <alignment horizontal="left" vertical="center" wrapText="1"/>
      <protection locked="0"/>
    </xf>
    <xf numFmtId="164" fontId="2" fillId="0" borderId="1" xfId="5" applyNumberFormat="1" applyFont="1" applyFill="1" applyBorder="1" applyAlignment="1">
      <alignment vertical="center"/>
    </xf>
    <xf numFmtId="164" fontId="18" fillId="0" borderId="43" xfId="14" applyNumberFormat="1" applyFont="1" applyBorder="1" applyAlignment="1">
      <alignment vertical="center"/>
    </xf>
    <xf numFmtId="0" fontId="12" fillId="3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center" vertical="center"/>
    </xf>
    <xf numFmtId="0" fontId="10" fillId="3" borderId="6" xfId="2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 wrapText="1"/>
    </xf>
    <xf numFmtId="0" fontId="18" fillId="0" borderId="0" xfId="8" applyFont="1" applyAlignment="1">
      <alignment horizontal="center" wrapText="1"/>
    </xf>
    <xf numFmtId="43" fontId="3" fillId="0" borderId="0" xfId="3" applyFont="1" applyAlignment="1">
      <alignment horizontal="left"/>
    </xf>
    <xf numFmtId="0" fontId="5" fillId="0" borderId="0" xfId="0" applyFont="1" applyAlignment="1">
      <alignment horizontal="left" vertical="center"/>
    </xf>
    <xf numFmtId="0" fontId="8" fillId="0" borderId="0" xfId="2" applyFont="1" applyFill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4" xfId="2" applyFont="1" applyFill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7" xfId="2" applyFont="1" applyFill="1" applyBorder="1" applyAlignment="1">
      <alignment horizontal="center" vertical="center" wrapText="1"/>
    </xf>
    <xf numFmtId="164" fontId="4" fillId="2" borderId="2" xfId="2" applyNumberFormat="1" applyFont="1" applyFill="1" applyBorder="1" applyAlignment="1">
      <alignment horizontal="left" vertical="center" wrapText="1"/>
    </xf>
    <xf numFmtId="164" fontId="4" fillId="2" borderId="6" xfId="2" applyNumberFormat="1" applyFont="1" applyFill="1" applyBorder="1" applyAlignment="1">
      <alignment horizontal="left" vertical="center" wrapText="1"/>
    </xf>
    <xf numFmtId="0" fontId="4" fillId="2" borderId="2" xfId="2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horizontal="left" vertical="center" wrapText="1"/>
    </xf>
    <xf numFmtId="164" fontId="4" fillId="2" borderId="7" xfId="2" applyNumberFormat="1" applyFont="1" applyFill="1" applyBorder="1" applyAlignment="1">
      <alignment horizontal="left" vertical="center" wrapText="1"/>
    </xf>
    <xf numFmtId="0" fontId="4" fillId="2" borderId="2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left" vertical="center"/>
    </xf>
    <xf numFmtId="0" fontId="4" fillId="2" borderId="7" xfId="2" applyFont="1" applyFill="1" applyBorder="1" applyAlignment="1">
      <alignment horizontal="left" vertical="center"/>
    </xf>
    <xf numFmtId="0" fontId="12" fillId="4" borderId="1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4" borderId="2" xfId="2" applyFont="1" applyFill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/>
    </xf>
    <xf numFmtId="0" fontId="10" fillId="4" borderId="7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 wrapText="1"/>
    </xf>
    <xf numFmtId="0" fontId="10" fillId="4" borderId="3" xfId="2" applyFont="1" applyFill="1" applyBorder="1" applyAlignment="1">
      <alignment horizontal="center" vertical="center" wrapText="1"/>
    </xf>
    <xf numFmtId="0" fontId="10" fillId="4" borderId="4" xfId="2" applyFont="1" applyFill="1" applyBorder="1" applyAlignment="1">
      <alignment horizontal="center" vertical="center" wrapText="1"/>
    </xf>
    <xf numFmtId="0" fontId="10" fillId="4" borderId="5" xfId="2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4" fillId="4" borderId="6" xfId="2" applyFont="1" applyFill="1" applyBorder="1" applyAlignment="1">
      <alignment horizontal="center" vertical="center" wrapText="1"/>
    </xf>
    <xf numFmtId="0" fontId="4" fillId="4" borderId="7" xfId="2" applyFont="1" applyFill="1" applyBorder="1" applyAlignment="1">
      <alignment horizontal="center" vertical="center" wrapText="1"/>
    </xf>
    <xf numFmtId="0" fontId="10" fillId="4" borderId="6" xfId="2" applyFont="1" applyFill="1" applyBorder="1" applyAlignment="1">
      <alignment horizontal="center" vertical="center" wrapText="1"/>
    </xf>
    <xf numFmtId="0" fontId="10" fillId="4" borderId="7" xfId="2" applyFont="1" applyFill="1" applyBorder="1" applyAlignment="1">
      <alignment horizontal="center" vertical="center" wrapText="1"/>
    </xf>
    <xf numFmtId="0" fontId="4" fillId="0" borderId="2" xfId="2" applyFont="1" applyBorder="1" applyAlignment="1">
      <alignment horizontal="left" vertical="center"/>
    </xf>
    <xf numFmtId="0" fontId="4" fillId="0" borderId="7" xfId="2" applyFont="1" applyBorder="1" applyAlignment="1">
      <alignment horizontal="left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0" borderId="2" xfId="2" applyNumberFormat="1" applyFont="1" applyBorder="1" applyAlignment="1">
      <alignment horizontal="center" vertical="center"/>
    </xf>
    <xf numFmtId="0" fontId="4" fillId="0" borderId="7" xfId="2" applyNumberFormat="1" applyFont="1" applyBorder="1" applyAlignment="1">
      <alignment horizontal="center" vertical="center"/>
    </xf>
    <xf numFmtId="41" fontId="4" fillId="0" borderId="2" xfId="2" applyNumberFormat="1" applyFont="1" applyFill="1" applyBorder="1" applyAlignment="1">
      <alignment horizontal="left" vertical="center" wrapText="1"/>
    </xf>
    <xf numFmtId="41" fontId="4" fillId="0" borderId="7" xfId="2" applyNumberFormat="1" applyFont="1" applyFill="1" applyBorder="1" applyAlignment="1">
      <alignment horizontal="left" vertical="center" wrapText="1"/>
    </xf>
    <xf numFmtId="164" fontId="4" fillId="0" borderId="2" xfId="2" applyNumberFormat="1" applyFont="1" applyBorder="1" applyAlignment="1">
      <alignment horizontal="center" vertical="center"/>
    </xf>
    <xf numFmtId="164" fontId="4" fillId="0" borderId="7" xfId="2" applyNumberFormat="1" applyFont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10" fillId="2" borderId="23" xfId="2" applyFont="1" applyFill="1" applyBorder="1" applyAlignment="1">
      <alignment horizontal="center" vertical="center"/>
    </xf>
    <xf numFmtId="0" fontId="10" fillId="2" borderId="20" xfId="2" applyFont="1" applyFill="1" applyBorder="1" applyAlignment="1">
      <alignment horizontal="center" vertical="center"/>
    </xf>
    <xf numFmtId="0" fontId="10" fillId="2" borderId="19" xfId="2" applyFont="1" applyFill="1" applyBorder="1" applyAlignment="1">
      <alignment horizontal="center" vertical="center"/>
    </xf>
    <xf numFmtId="0" fontId="18" fillId="0" borderId="40" xfId="14" applyFont="1" applyBorder="1" applyAlignment="1">
      <alignment horizontal="center" vertical="center"/>
    </xf>
    <xf numFmtId="0" fontId="18" fillId="0" borderId="41" xfId="14" applyFont="1" applyBorder="1" applyAlignment="1">
      <alignment horizontal="center" vertical="center"/>
    </xf>
    <xf numFmtId="0" fontId="18" fillId="0" borderId="42" xfId="14" applyFont="1" applyBorder="1" applyAlignment="1">
      <alignment horizontal="center" vertical="center"/>
    </xf>
    <xf numFmtId="0" fontId="8" fillId="2" borderId="0" xfId="14" applyFont="1" applyFill="1" applyAlignment="1">
      <alignment horizontal="center" vertical="center" wrapText="1"/>
    </xf>
    <xf numFmtId="0" fontId="36" fillId="0" borderId="3" xfId="14" applyFont="1" applyFill="1" applyBorder="1" applyAlignment="1">
      <alignment horizontal="center" vertical="center"/>
    </xf>
    <xf numFmtId="0" fontId="18" fillId="0" borderId="4" xfId="5" applyFont="1" applyFill="1" applyBorder="1" applyAlignment="1">
      <alignment horizontal="center" vertical="center"/>
    </xf>
    <xf numFmtId="0" fontId="18" fillId="0" borderId="5" xfId="5" applyFont="1" applyFill="1" applyBorder="1" applyAlignment="1">
      <alignment horizontal="center" vertical="center"/>
    </xf>
    <xf numFmtId="0" fontId="36" fillId="0" borderId="36" xfId="14" applyFont="1" applyBorder="1" applyAlignment="1">
      <alignment horizontal="center" vertical="center"/>
    </xf>
    <xf numFmtId="0" fontId="36" fillId="0" borderId="37" xfId="14" applyFont="1" applyBorder="1" applyAlignment="1">
      <alignment horizontal="center" vertical="center"/>
    </xf>
    <xf numFmtId="0" fontId="36" fillId="0" borderId="38" xfId="14" applyFont="1" applyBorder="1" applyAlignment="1">
      <alignment horizontal="center" vertical="center"/>
    </xf>
    <xf numFmtId="0" fontId="7" fillId="2" borderId="0" xfId="5" applyFont="1" applyFill="1" applyAlignment="1">
      <alignment horizontal="center" vertical="center"/>
    </xf>
    <xf numFmtId="0" fontId="10" fillId="3" borderId="3" xfId="5" applyFont="1" applyFill="1" applyBorder="1" applyAlignment="1">
      <alignment horizontal="center" vertical="center" wrapText="1"/>
    </xf>
    <xf numFmtId="0" fontId="10" fillId="3" borderId="4" xfId="5" applyFont="1" applyFill="1" applyBorder="1" applyAlignment="1">
      <alignment horizontal="center" vertical="center" wrapText="1"/>
    </xf>
    <xf numFmtId="0" fontId="11" fillId="0" borderId="5" xfId="5" applyFont="1" applyBorder="1" applyAlignment="1">
      <alignment horizontal="center" vertical="center" wrapText="1"/>
    </xf>
    <xf numFmtId="0" fontId="10" fillId="3" borderId="2" xfId="5" applyFont="1" applyFill="1" applyBorder="1" applyAlignment="1">
      <alignment horizontal="center" vertical="center" wrapText="1"/>
    </xf>
    <xf numFmtId="0" fontId="10" fillId="3" borderId="6" xfId="5" applyFont="1" applyFill="1" applyBorder="1" applyAlignment="1">
      <alignment horizontal="center" vertical="center" wrapText="1"/>
    </xf>
    <xf numFmtId="0" fontId="10" fillId="3" borderId="7" xfId="5" applyFont="1" applyFill="1" applyBorder="1" applyAlignment="1">
      <alignment horizontal="center" vertical="center" wrapText="1"/>
    </xf>
    <xf numFmtId="0" fontId="12" fillId="3" borderId="2" xfId="5" applyFont="1" applyFill="1" applyBorder="1" applyAlignment="1">
      <alignment horizontal="center" vertical="center" wrapText="1"/>
    </xf>
    <xf numFmtId="0" fontId="12" fillId="3" borderId="6" xfId="5" applyFont="1" applyFill="1" applyBorder="1" applyAlignment="1">
      <alignment horizontal="center" vertical="center" wrapText="1"/>
    </xf>
    <xf numFmtId="0" fontId="12" fillId="3" borderId="7" xfId="5" applyFont="1" applyFill="1" applyBorder="1" applyAlignment="1">
      <alignment horizontal="center" vertical="center" wrapText="1"/>
    </xf>
    <xf numFmtId="0" fontId="10" fillId="3" borderId="1" xfId="5" applyFont="1" applyFill="1" applyBorder="1" applyAlignment="1">
      <alignment horizontal="center" vertical="center" wrapText="1"/>
    </xf>
    <xf numFmtId="0" fontId="13" fillId="3" borderId="3" xfId="5" applyFont="1" applyFill="1" applyBorder="1" applyAlignment="1">
      <alignment horizontal="center" vertical="center"/>
    </xf>
    <xf numFmtId="0" fontId="13" fillId="3" borderId="4" xfId="5" applyFont="1" applyFill="1" applyBorder="1" applyAlignment="1">
      <alignment horizontal="center" vertical="center"/>
    </xf>
    <xf numFmtId="0" fontId="13" fillId="3" borderId="5" xfId="5" applyFont="1" applyFill="1" applyBorder="1" applyAlignment="1">
      <alignment horizontal="center" vertical="center"/>
    </xf>
    <xf numFmtId="0" fontId="10" fillId="3" borderId="5" xfId="5" applyFont="1" applyFill="1" applyBorder="1" applyAlignment="1">
      <alignment horizontal="center" vertical="center" wrapText="1"/>
    </xf>
    <xf numFmtId="0" fontId="13" fillId="0" borderId="15" xfId="5" applyFont="1" applyBorder="1" applyAlignment="1">
      <alignment horizontal="center" vertical="center"/>
    </xf>
    <xf numFmtId="0" fontId="13" fillId="0" borderId="16" xfId="5" applyFont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0" fontId="10" fillId="0" borderId="2" xfId="5" applyFont="1" applyBorder="1" applyAlignment="1">
      <alignment horizontal="center" vertical="top"/>
    </xf>
    <xf numFmtId="0" fontId="10" fillId="0" borderId="6" xfId="5" applyFont="1" applyBorder="1" applyAlignment="1">
      <alignment horizontal="center" vertical="top"/>
    </xf>
    <xf numFmtId="0" fontId="10" fillId="0" borderId="7" xfId="5" applyFont="1" applyBorder="1" applyAlignment="1">
      <alignment horizontal="center" vertical="top"/>
    </xf>
    <xf numFmtId="0" fontId="11" fillId="0" borderId="12" xfId="5" applyFont="1" applyBorder="1" applyAlignment="1">
      <alignment horizontal="left" vertical="center" wrapText="1"/>
    </xf>
    <xf numFmtId="0" fontId="11" fillId="0" borderId="11" xfId="5" applyFont="1" applyBorder="1" applyAlignment="1">
      <alignment horizontal="left" vertical="center" wrapText="1"/>
    </xf>
    <xf numFmtId="0" fontId="11" fillId="0" borderId="13" xfId="5" applyFont="1" applyBorder="1" applyAlignment="1">
      <alignment horizontal="left" vertical="center" wrapText="1"/>
    </xf>
    <xf numFmtId="0" fontId="11" fillId="0" borderId="14" xfId="5" applyFont="1" applyBorder="1" applyAlignment="1">
      <alignment horizontal="left" vertical="center" wrapText="1"/>
    </xf>
    <xf numFmtId="0" fontId="10" fillId="3" borderId="1" xfId="5" applyFont="1" applyFill="1" applyBorder="1" applyAlignment="1">
      <alignment horizontal="center" vertical="center"/>
    </xf>
    <xf numFmtId="0" fontId="10" fillId="3" borderId="2" xfId="5" applyFont="1" applyFill="1" applyBorder="1" applyAlignment="1">
      <alignment horizontal="center" vertical="center"/>
    </xf>
    <xf numFmtId="0" fontId="10" fillId="3" borderId="6" xfId="5" applyFont="1" applyFill="1" applyBorder="1" applyAlignment="1">
      <alignment horizontal="center" vertical="center"/>
    </xf>
    <xf numFmtId="0" fontId="10" fillId="3" borderId="7" xfId="5" applyFont="1" applyFill="1" applyBorder="1" applyAlignment="1">
      <alignment horizontal="center" vertical="center"/>
    </xf>
    <xf numFmtId="0" fontId="34" fillId="0" borderId="1" xfId="8" applyFont="1" applyBorder="1" applyAlignment="1">
      <alignment horizontal="center"/>
    </xf>
    <xf numFmtId="0" fontId="34" fillId="0" borderId="3" xfId="8" applyFont="1" applyBorder="1" applyAlignment="1">
      <alignment horizontal="center"/>
    </xf>
    <xf numFmtId="0" fontId="34" fillId="0" borderId="5" xfId="8" applyFont="1" applyBorder="1" applyAlignment="1">
      <alignment horizontal="center"/>
    </xf>
    <xf numFmtId="0" fontId="34" fillId="0" borderId="24" xfId="8" applyFont="1" applyBorder="1" applyAlignment="1">
      <alignment horizontal="center" wrapText="1"/>
    </xf>
    <xf numFmtId="0" fontId="34" fillId="0" borderId="25" xfId="8" applyFont="1" applyBorder="1" applyAlignment="1">
      <alignment horizontal="center"/>
    </xf>
    <xf numFmtId="0" fontId="32" fillId="0" borderId="8" xfId="8" applyFont="1" applyBorder="1" applyAlignment="1">
      <alignment horizontal="center" vertical="center"/>
    </xf>
    <xf numFmtId="0" fontId="32" fillId="0" borderId="9" xfId="8" applyFont="1" applyBorder="1" applyAlignment="1">
      <alignment horizontal="center" vertical="center"/>
    </xf>
    <xf numFmtId="0" fontId="32" fillId="0" borderId="24" xfId="8" applyFont="1" applyBorder="1" applyAlignment="1">
      <alignment horizontal="left" wrapText="1"/>
    </xf>
    <xf numFmtId="0" fontId="32" fillId="0" borderId="26" xfId="8" applyFont="1" applyBorder="1" applyAlignment="1">
      <alignment horizontal="left"/>
    </xf>
    <xf numFmtId="0" fontId="32" fillId="0" borderId="25" xfId="8" applyFont="1" applyBorder="1" applyAlignment="1">
      <alignment horizontal="left"/>
    </xf>
    <xf numFmtId="0" fontId="32" fillId="0" borderId="27" xfId="8" applyFont="1" applyBorder="1" applyAlignment="1">
      <alignment horizontal="left"/>
    </xf>
    <xf numFmtId="0" fontId="32" fillId="0" borderId="0" xfId="8" applyFont="1" applyBorder="1" applyAlignment="1">
      <alignment horizontal="left"/>
    </xf>
    <xf numFmtId="0" fontId="32" fillId="0" borderId="30" xfId="8" applyFont="1" applyBorder="1" applyAlignment="1">
      <alignment horizontal="left"/>
    </xf>
    <xf numFmtId="0" fontId="32" fillId="0" borderId="28" xfId="8" applyFont="1" applyBorder="1" applyAlignment="1">
      <alignment horizontal="left"/>
    </xf>
    <xf numFmtId="0" fontId="32" fillId="0" borderId="29" xfId="8" applyFont="1" applyBorder="1" applyAlignment="1">
      <alignment horizontal="left"/>
    </xf>
    <xf numFmtId="0" fontId="32" fillId="0" borderId="31" xfId="8" applyFont="1" applyBorder="1" applyAlignment="1">
      <alignment horizontal="left"/>
    </xf>
    <xf numFmtId="0" fontId="32" fillId="0" borderId="1" xfId="8" applyFont="1" applyBorder="1" applyAlignment="1">
      <alignment horizontal="center" vertical="center"/>
    </xf>
    <xf numFmtId="0" fontId="32" fillId="0" borderId="32" xfId="8" applyFont="1" applyBorder="1" applyAlignment="1">
      <alignment horizontal="center" vertical="center" wrapText="1"/>
    </xf>
    <xf numFmtId="0" fontId="32" fillId="0" borderId="33" xfId="8" applyFont="1" applyBorder="1" applyAlignment="1">
      <alignment horizontal="center" vertical="center" wrapText="1"/>
    </xf>
    <xf numFmtId="0" fontId="32" fillId="0" borderId="2" xfId="8" applyFont="1" applyBorder="1" applyAlignment="1">
      <alignment horizontal="center" vertical="center"/>
    </xf>
    <xf numFmtId="0" fontId="32" fillId="0" borderId="6" xfId="8" applyFont="1" applyBorder="1" applyAlignment="1">
      <alignment horizontal="center" vertical="center"/>
    </xf>
    <xf numFmtId="0" fontId="32" fillId="0" borderId="26" xfId="8" applyFont="1" applyBorder="1" applyAlignment="1">
      <alignment horizontal="left" wrapText="1"/>
    </xf>
    <xf numFmtId="0" fontId="32" fillId="0" borderId="27" xfId="8" applyFont="1" applyBorder="1" applyAlignment="1">
      <alignment horizontal="left" wrapText="1"/>
    </xf>
    <xf numFmtId="0" fontId="32" fillId="0" borderId="0" xfId="8" applyFont="1" applyBorder="1" applyAlignment="1">
      <alignment horizontal="left" wrapText="1"/>
    </xf>
    <xf numFmtId="0" fontId="32" fillId="0" borderId="28" xfId="8" applyFont="1" applyBorder="1" applyAlignment="1">
      <alignment horizontal="left" wrapText="1"/>
    </xf>
    <xf numFmtId="0" fontId="32" fillId="0" borderId="29" xfId="8" applyFont="1" applyBorder="1" applyAlignment="1">
      <alignment horizontal="left" wrapText="1"/>
    </xf>
    <xf numFmtId="0" fontId="32" fillId="0" borderId="12" xfId="8" applyFont="1" applyBorder="1" applyAlignment="1">
      <alignment horizontal="center" vertical="center" wrapText="1"/>
    </xf>
    <xf numFmtId="0" fontId="32" fillId="0" borderId="6" xfId="8" applyFont="1" applyBorder="1" applyAlignment="1">
      <alignment horizontal="center" vertical="center" wrapText="1"/>
    </xf>
    <xf numFmtId="0" fontId="32" fillId="0" borderId="11" xfId="8" applyFont="1" applyBorder="1" applyAlignment="1">
      <alignment horizontal="center" vertical="center" wrapText="1"/>
    </xf>
    <xf numFmtId="0" fontId="34" fillId="3" borderId="1" xfId="8" applyFont="1" applyFill="1" applyBorder="1" applyAlignment="1">
      <alignment horizontal="center" vertical="center"/>
    </xf>
    <xf numFmtId="0" fontId="34" fillId="3" borderId="1" xfId="8" applyFont="1" applyFill="1" applyBorder="1" applyAlignment="1">
      <alignment horizontal="center" vertical="center" wrapText="1"/>
    </xf>
    <xf numFmtId="0" fontId="33" fillId="0" borderId="0" xfId="8" applyFont="1" applyAlignment="1">
      <alignment horizontal="center"/>
    </xf>
  </cellXfs>
  <cellStyles count="16">
    <cellStyle name="Dziesiętny 2" xfId="7"/>
    <cellStyle name="Dziesiętny 5" xfId="3"/>
    <cellStyle name="Dziesiętny 5 2" xfId="15"/>
    <cellStyle name="Dziesiętny 7" xfId="13"/>
    <cellStyle name="Dziesiętny 8" xfId="10"/>
    <cellStyle name="Normalny" xfId="0" builtinId="0"/>
    <cellStyle name="Normalny 2 2 2" xfId="5"/>
    <cellStyle name="Normalny 3" xfId="9"/>
    <cellStyle name="Normalny_dochody 2010 zał.1" xfId="6"/>
    <cellStyle name="Normalny_wyk dot.Ipol" xfId="14"/>
    <cellStyle name="Normalny_z.b-d.w_ I pół.2007" xfId="1"/>
    <cellStyle name="Normalny_zad.zlecl.Ipol.2007" xfId="4"/>
    <cellStyle name="Normalny_zal_Szczecin" xfId="8"/>
    <cellStyle name="Normalny_zm.inwest 2008" xfId="2"/>
    <cellStyle name="Normalny_zm.kred.poz.Ipól.2007" xfId="12"/>
    <cellStyle name="Normalny_zmdługpub.2008. xls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workbookViewId="0">
      <selection activeCell="H2" sqref="H2:I2"/>
    </sheetView>
  </sheetViews>
  <sheetFormatPr defaultRowHeight="12.75"/>
  <cols>
    <col min="1" max="1" width="4.42578125" style="2" customWidth="1"/>
    <col min="2" max="2" width="6.7109375" style="2" customWidth="1"/>
    <col min="3" max="3" width="9" style="2" customWidth="1"/>
    <col min="4" max="4" width="8.5703125" style="2" customWidth="1"/>
    <col min="5" max="5" width="40" style="2" customWidth="1"/>
    <col min="6" max="6" width="19.85546875" style="2" customWidth="1"/>
    <col min="7" max="7" width="18.140625" style="2" customWidth="1"/>
    <col min="8" max="8" width="20.5703125" style="2" customWidth="1"/>
    <col min="9" max="9" width="17.28515625" style="2" customWidth="1"/>
    <col min="10" max="10" width="15.140625" style="2" customWidth="1"/>
    <col min="11" max="11" width="20.42578125" style="2" customWidth="1"/>
    <col min="12" max="12" width="26.5703125" style="2" customWidth="1"/>
    <col min="13" max="16384" width="9.140625" style="2"/>
  </cols>
  <sheetData>
    <row r="1" spans="1:12" ht="12.75" customHeight="1">
      <c r="B1" s="48"/>
      <c r="C1" s="48"/>
      <c r="D1" s="48"/>
      <c r="E1" s="49" t="s">
        <v>0</v>
      </c>
      <c r="F1" s="50"/>
      <c r="G1" s="50"/>
      <c r="H1" s="51" t="s">
        <v>34</v>
      </c>
      <c r="K1" s="2" t="s">
        <v>0</v>
      </c>
      <c r="L1" s="52"/>
    </row>
    <row r="2" spans="1:12" ht="12.75" customHeight="1">
      <c r="B2" s="48"/>
      <c r="C2" s="48"/>
      <c r="D2" s="48"/>
      <c r="E2" s="239" t="s">
        <v>0</v>
      </c>
      <c r="F2" s="239"/>
      <c r="G2" s="50"/>
      <c r="H2" s="240" t="s">
        <v>185</v>
      </c>
      <c r="I2" s="240"/>
      <c r="J2" s="4"/>
      <c r="K2" s="4"/>
      <c r="L2" s="4"/>
    </row>
    <row r="3" spans="1:12" ht="12.75" customHeight="1">
      <c r="B3" s="48"/>
      <c r="C3" s="48"/>
      <c r="D3" s="48"/>
      <c r="E3" s="239"/>
      <c r="F3" s="239"/>
      <c r="G3" s="50"/>
      <c r="H3" s="53" t="s">
        <v>124</v>
      </c>
      <c r="I3" s="53" t="s">
        <v>0</v>
      </c>
      <c r="J3" s="4"/>
      <c r="K3" s="4"/>
      <c r="L3" s="4"/>
    </row>
    <row r="4" spans="1:12" ht="12.75" customHeight="1">
      <c r="E4" s="239"/>
      <c r="F4" s="239"/>
      <c r="H4" s="240" t="s">
        <v>125</v>
      </c>
      <c r="I4" s="240"/>
      <c r="J4" s="4"/>
      <c r="K4" s="4"/>
      <c r="L4" s="4"/>
    </row>
    <row r="5" spans="1:12" ht="22.5" customHeight="1">
      <c r="E5" s="48" t="s">
        <v>35</v>
      </c>
      <c r="H5" s="241" t="s">
        <v>2</v>
      </c>
      <c r="I5" s="241"/>
      <c r="J5" s="241"/>
      <c r="K5" s="241"/>
      <c r="L5" s="241"/>
    </row>
    <row r="6" spans="1:12" ht="18">
      <c r="A6" s="242" t="s">
        <v>36</v>
      </c>
      <c r="B6" s="242"/>
      <c r="C6" s="242"/>
      <c r="D6" s="242"/>
      <c r="E6" s="242"/>
      <c r="F6" s="242"/>
      <c r="G6" s="242"/>
      <c r="H6" s="242"/>
      <c r="I6" s="242"/>
      <c r="J6" s="242"/>
      <c r="K6" s="242"/>
      <c r="L6" s="242"/>
    </row>
    <row r="7" spans="1:12" s="54" customFormat="1" ht="12.75" customHeight="1">
      <c r="A7" s="233" t="s">
        <v>5</v>
      </c>
      <c r="B7" s="233" t="s">
        <v>37</v>
      </c>
      <c r="C7" s="234" t="s">
        <v>8</v>
      </c>
      <c r="D7" s="235" t="s">
        <v>38</v>
      </c>
      <c r="E7" s="238" t="s">
        <v>39</v>
      </c>
      <c r="F7" s="238" t="s">
        <v>40</v>
      </c>
      <c r="G7" s="243" t="s">
        <v>41</v>
      </c>
      <c r="H7" s="244"/>
      <c r="I7" s="244"/>
      <c r="J7" s="244"/>
      <c r="K7" s="245"/>
      <c r="L7" s="238" t="s">
        <v>42</v>
      </c>
    </row>
    <row r="8" spans="1:12" s="54" customFormat="1" ht="12.75" customHeight="1">
      <c r="A8" s="233"/>
      <c r="B8" s="233"/>
      <c r="C8" s="234"/>
      <c r="D8" s="236"/>
      <c r="E8" s="238"/>
      <c r="F8" s="238"/>
      <c r="G8" s="238" t="s">
        <v>43</v>
      </c>
      <c r="H8" s="243" t="s">
        <v>44</v>
      </c>
      <c r="I8" s="244"/>
      <c r="J8" s="245"/>
      <c r="K8" s="246" t="s">
        <v>45</v>
      </c>
      <c r="L8" s="238"/>
    </row>
    <row r="9" spans="1:12" s="54" customFormat="1" ht="12.75" customHeight="1">
      <c r="A9" s="233"/>
      <c r="B9" s="233"/>
      <c r="C9" s="234"/>
      <c r="D9" s="236"/>
      <c r="E9" s="238"/>
      <c r="F9" s="238"/>
      <c r="G9" s="238"/>
      <c r="H9" s="238" t="s">
        <v>46</v>
      </c>
      <c r="I9" s="238" t="s">
        <v>47</v>
      </c>
      <c r="J9" s="246" t="s">
        <v>48</v>
      </c>
      <c r="K9" s="247"/>
      <c r="L9" s="238"/>
    </row>
    <row r="10" spans="1:12" s="54" customFormat="1">
      <c r="A10" s="233"/>
      <c r="B10" s="233"/>
      <c r="C10" s="234"/>
      <c r="D10" s="236"/>
      <c r="E10" s="238"/>
      <c r="F10" s="238"/>
      <c r="G10" s="238"/>
      <c r="H10" s="238"/>
      <c r="I10" s="238"/>
      <c r="J10" s="249"/>
      <c r="K10" s="247"/>
      <c r="L10" s="238"/>
    </row>
    <row r="11" spans="1:12" s="54" customFormat="1" ht="25.5" customHeight="1">
      <c r="A11" s="233"/>
      <c r="B11" s="233"/>
      <c r="C11" s="234"/>
      <c r="D11" s="237"/>
      <c r="E11" s="238"/>
      <c r="F11" s="238"/>
      <c r="G11" s="238"/>
      <c r="H11" s="238"/>
      <c r="I11" s="238"/>
      <c r="J11" s="250"/>
      <c r="K11" s="248"/>
      <c r="L11" s="238"/>
    </row>
    <row r="12" spans="1:12" ht="28.5" customHeight="1">
      <c r="A12" s="55">
        <v>1</v>
      </c>
      <c r="B12" s="56" t="s">
        <v>49</v>
      </c>
      <c r="C12" s="56" t="s">
        <v>50</v>
      </c>
      <c r="D12" s="56">
        <v>6210</v>
      </c>
      <c r="E12" s="57" t="s">
        <v>51</v>
      </c>
      <c r="F12" s="58">
        <v>2100000</v>
      </c>
      <c r="G12" s="58">
        <v>540000</v>
      </c>
      <c r="H12" s="58">
        <v>540000</v>
      </c>
      <c r="I12" s="59"/>
      <c r="J12" s="251" t="s">
        <v>52</v>
      </c>
      <c r="K12" s="59"/>
      <c r="L12" s="253" t="s">
        <v>53</v>
      </c>
    </row>
    <row r="13" spans="1:12" ht="21.75" customHeight="1">
      <c r="A13" s="60"/>
      <c r="B13" s="61"/>
      <c r="C13" s="61"/>
      <c r="D13" s="61"/>
      <c r="E13" s="62" t="s">
        <v>54</v>
      </c>
      <c r="F13" s="63"/>
      <c r="G13" s="63"/>
      <c r="H13" s="63"/>
      <c r="I13" s="63"/>
      <c r="J13" s="252"/>
      <c r="K13" s="63"/>
      <c r="L13" s="254"/>
    </row>
    <row r="14" spans="1:12" ht="25.5" customHeight="1">
      <c r="A14" s="64"/>
      <c r="B14" s="65"/>
      <c r="C14" s="65"/>
      <c r="D14" s="65"/>
      <c r="E14" s="62" t="s">
        <v>55</v>
      </c>
      <c r="F14" s="66"/>
      <c r="G14" s="66"/>
      <c r="H14" s="66"/>
      <c r="I14" s="66"/>
      <c r="J14" s="252"/>
      <c r="K14" s="66"/>
      <c r="L14" s="254"/>
    </row>
    <row r="15" spans="1:12" ht="24" customHeight="1">
      <c r="A15" s="64"/>
      <c r="B15" s="65"/>
      <c r="C15" s="65"/>
      <c r="D15" s="65"/>
      <c r="E15" s="62" t="s">
        <v>56</v>
      </c>
      <c r="F15" s="66"/>
      <c r="G15" s="66"/>
      <c r="H15" s="66"/>
      <c r="I15" s="67"/>
      <c r="J15" s="252"/>
      <c r="K15" s="66"/>
      <c r="L15" s="254"/>
    </row>
    <row r="16" spans="1:12" ht="23.25" customHeight="1">
      <c r="A16" s="64"/>
      <c r="B16" s="68"/>
      <c r="C16" s="68"/>
      <c r="D16" s="68"/>
      <c r="E16" s="69" t="s">
        <v>57</v>
      </c>
      <c r="F16" s="70"/>
      <c r="G16" s="70"/>
      <c r="H16" s="70"/>
      <c r="I16" s="71"/>
      <c r="J16" s="252"/>
      <c r="K16" s="70"/>
      <c r="L16" s="254"/>
    </row>
    <row r="17" spans="1:12" ht="20.25" customHeight="1">
      <c r="A17" s="64"/>
      <c r="B17" s="68"/>
      <c r="C17" s="68"/>
      <c r="D17" s="68"/>
      <c r="E17" s="69" t="s">
        <v>58</v>
      </c>
      <c r="F17" s="70"/>
      <c r="G17" s="70"/>
      <c r="H17" s="70"/>
      <c r="I17" s="71"/>
      <c r="J17" s="252"/>
      <c r="K17" s="70"/>
      <c r="L17" s="254"/>
    </row>
    <row r="18" spans="1:12" ht="24.75" customHeight="1">
      <c r="A18" s="64"/>
      <c r="B18" s="68"/>
      <c r="C18" s="68"/>
      <c r="D18" s="68"/>
      <c r="E18" s="69" t="s">
        <v>59</v>
      </c>
      <c r="F18" s="70"/>
      <c r="G18" s="70"/>
      <c r="H18" s="70"/>
      <c r="I18" s="71"/>
      <c r="J18" s="252"/>
      <c r="K18" s="70"/>
      <c r="L18" s="254"/>
    </row>
    <row r="19" spans="1:12" ht="40.5" customHeight="1">
      <c r="A19" s="72">
        <v>2</v>
      </c>
      <c r="B19" s="73">
        <v>600</v>
      </c>
      <c r="C19" s="73">
        <v>60016</v>
      </c>
      <c r="D19" s="73">
        <v>6050</v>
      </c>
      <c r="E19" s="74" t="s">
        <v>60</v>
      </c>
      <c r="F19" s="75">
        <v>680765</v>
      </c>
      <c r="G19" s="75">
        <v>254000</v>
      </c>
      <c r="H19" s="75">
        <v>254000</v>
      </c>
      <c r="I19" s="75"/>
      <c r="J19" s="76" t="s">
        <v>61</v>
      </c>
      <c r="K19" s="75" t="s">
        <v>0</v>
      </c>
      <c r="L19" s="77" t="s">
        <v>62</v>
      </c>
    </row>
    <row r="20" spans="1:12" ht="47.25" customHeight="1">
      <c r="A20" s="72">
        <v>3</v>
      </c>
      <c r="B20" s="73">
        <v>600</v>
      </c>
      <c r="C20" s="73">
        <v>60016</v>
      </c>
      <c r="D20" s="73">
        <v>6050</v>
      </c>
      <c r="E20" s="74" t="s">
        <v>63</v>
      </c>
      <c r="F20" s="75">
        <v>729783.69</v>
      </c>
      <c r="G20" s="75">
        <v>391000</v>
      </c>
      <c r="H20" s="75">
        <v>391000</v>
      </c>
      <c r="I20" s="75"/>
      <c r="J20" s="78" t="s">
        <v>61</v>
      </c>
      <c r="K20" s="75"/>
      <c r="L20" s="77" t="s">
        <v>62</v>
      </c>
    </row>
    <row r="21" spans="1:12" ht="42" customHeight="1">
      <c r="A21" s="79">
        <v>4</v>
      </c>
      <c r="B21" s="73">
        <v>600</v>
      </c>
      <c r="C21" s="73">
        <v>60016</v>
      </c>
      <c r="D21" s="73">
        <v>6050</v>
      </c>
      <c r="E21" s="74" t="s">
        <v>64</v>
      </c>
      <c r="F21" s="75">
        <v>2828178.93</v>
      </c>
      <c r="G21" s="75">
        <v>1055000</v>
      </c>
      <c r="H21" s="75">
        <v>1050000</v>
      </c>
      <c r="I21" s="75"/>
      <c r="J21" s="76" t="s">
        <v>65</v>
      </c>
      <c r="K21" s="75" t="s">
        <v>0</v>
      </c>
      <c r="L21" s="77" t="s">
        <v>62</v>
      </c>
    </row>
    <row r="22" spans="1:12" ht="45.75" customHeight="1">
      <c r="A22" s="80">
        <v>5</v>
      </c>
      <c r="B22" s="81">
        <v>600</v>
      </c>
      <c r="C22" s="81">
        <v>60016</v>
      </c>
      <c r="D22" s="81">
        <v>6050</v>
      </c>
      <c r="E22" s="82" t="s">
        <v>66</v>
      </c>
      <c r="F22" s="58">
        <v>1131750</v>
      </c>
      <c r="G22" s="58">
        <v>531750</v>
      </c>
      <c r="H22" s="58">
        <v>531750</v>
      </c>
      <c r="I22" s="58"/>
      <c r="J22" s="251" t="s">
        <v>61</v>
      </c>
      <c r="K22" s="58" t="s">
        <v>0</v>
      </c>
      <c r="L22" s="256" t="s">
        <v>62</v>
      </c>
    </row>
    <row r="23" spans="1:12" ht="27" customHeight="1">
      <c r="A23" s="83"/>
      <c r="B23" s="84"/>
      <c r="C23" s="84"/>
      <c r="D23" s="84"/>
      <c r="E23" s="85" t="s">
        <v>67</v>
      </c>
      <c r="F23" s="86"/>
      <c r="G23" s="86"/>
      <c r="H23" s="86"/>
      <c r="I23" s="86"/>
      <c r="J23" s="252"/>
      <c r="K23" s="86"/>
      <c r="L23" s="257"/>
    </row>
    <row r="24" spans="1:12" ht="48" customHeight="1">
      <c r="A24" s="83"/>
      <c r="B24" s="84"/>
      <c r="C24" s="84"/>
      <c r="D24" s="84"/>
      <c r="E24" s="85" t="s">
        <v>68</v>
      </c>
      <c r="F24" s="86"/>
      <c r="G24" s="86"/>
      <c r="H24" s="86"/>
      <c r="I24" s="86"/>
      <c r="J24" s="252"/>
      <c r="K24" s="86"/>
      <c r="L24" s="257"/>
    </row>
    <row r="25" spans="1:12" ht="27.75" customHeight="1">
      <c r="A25" s="83"/>
      <c r="B25" s="84"/>
      <c r="C25" s="84"/>
      <c r="D25" s="84"/>
      <c r="E25" s="85" t="s">
        <v>69</v>
      </c>
      <c r="F25" s="86"/>
      <c r="G25" s="86"/>
      <c r="H25" s="86"/>
      <c r="I25" s="86"/>
      <c r="J25" s="252"/>
      <c r="K25" s="86"/>
      <c r="L25" s="257"/>
    </row>
    <row r="26" spans="1:12" ht="24.75" customHeight="1">
      <c r="A26" s="87"/>
      <c r="B26" s="88" t="s">
        <v>0</v>
      </c>
      <c r="C26" s="89"/>
      <c r="D26" s="89"/>
      <c r="E26" s="90" t="s">
        <v>70</v>
      </c>
      <c r="F26" s="91"/>
      <c r="G26" s="91"/>
      <c r="H26" s="91"/>
      <c r="I26" s="91"/>
      <c r="J26" s="255"/>
      <c r="K26" s="91"/>
      <c r="L26" s="258"/>
    </row>
    <row r="27" spans="1:12" ht="53.25" customHeight="1">
      <c r="A27" s="92">
        <v>6</v>
      </c>
      <c r="B27" s="73">
        <v>600</v>
      </c>
      <c r="C27" s="73">
        <v>60016</v>
      </c>
      <c r="D27" s="73">
        <v>6050</v>
      </c>
      <c r="E27" s="74" t="s">
        <v>71</v>
      </c>
      <c r="F27" s="75">
        <v>17400</v>
      </c>
      <c r="G27" s="75">
        <v>17400</v>
      </c>
      <c r="H27" s="75">
        <v>17400</v>
      </c>
      <c r="I27" s="75"/>
      <c r="J27" s="78" t="s">
        <v>61</v>
      </c>
      <c r="K27" s="75"/>
      <c r="L27" s="77" t="s">
        <v>62</v>
      </c>
    </row>
    <row r="28" spans="1:12">
      <c r="A28" s="259" t="s">
        <v>5</v>
      </c>
      <c r="B28" s="259" t="s">
        <v>37</v>
      </c>
      <c r="C28" s="260" t="s">
        <v>8</v>
      </c>
      <c r="D28" s="261" t="s">
        <v>38</v>
      </c>
      <c r="E28" s="264" t="s">
        <v>39</v>
      </c>
      <c r="F28" s="264" t="s">
        <v>40</v>
      </c>
      <c r="G28" s="265" t="s">
        <v>41</v>
      </c>
      <c r="H28" s="266"/>
      <c r="I28" s="266"/>
      <c r="J28" s="266"/>
      <c r="K28" s="267"/>
      <c r="L28" s="264" t="s">
        <v>42</v>
      </c>
    </row>
    <row r="29" spans="1:12" ht="12.75" customHeight="1">
      <c r="A29" s="259"/>
      <c r="B29" s="259"/>
      <c r="C29" s="260"/>
      <c r="D29" s="262"/>
      <c r="E29" s="264"/>
      <c r="F29" s="264"/>
      <c r="G29" s="264" t="s">
        <v>43</v>
      </c>
      <c r="H29" s="265" t="s">
        <v>44</v>
      </c>
      <c r="I29" s="266"/>
      <c r="J29" s="267"/>
      <c r="K29" s="268" t="s">
        <v>45</v>
      </c>
      <c r="L29" s="264"/>
    </row>
    <row r="30" spans="1:12">
      <c r="A30" s="259"/>
      <c r="B30" s="259"/>
      <c r="C30" s="260"/>
      <c r="D30" s="262"/>
      <c r="E30" s="264"/>
      <c r="F30" s="264"/>
      <c r="G30" s="264"/>
      <c r="H30" s="264" t="s">
        <v>46</v>
      </c>
      <c r="I30" s="264" t="s">
        <v>47</v>
      </c>
      <c r="J30" s="268" t="s">
        <v>48</v>
      </c>
      <c r="K30" s="269"/>
      <c r="L30" s="264"/>
    </row>
    <row r="31" spans="1:12">
      <c r="A31" s="259"/>
      <c r="B31" s="259"/>
      <c r="C31" s="260"/>
      <c r="D31" s="262"/>
      <c r="E31" s="264"/>
      <c r="F31" s="264"/>
      <c r="G31" s="264"/>
      <c r="H31" s="264"/>
      <c r="I31" s="264"/>
      <c r="J31" s="271"/>
      <c r="K31" s="269"/>
      <c r="L31" s="264"/>
    </row>
    <row r="32" spans="1:12" ht="21.75" customHeight="1">
      <c r="A32" s="259"/>
      <c r="B32" s="259"/>
      <c r="C32" s="260"/>
      <c r="D32" s="263"/>
      <c r="E32" s="264"/>
      <c r="F32" s="264"/>
      <c r="G32" s="264"/>
      <c r="H32" s="264"/>
      <c r="I32" s="264"/>
      <c r="J32" s="272"/>
      <c r="K32" s="270"/>
      <c r="L32" s="264"/>
    </row>
    <row r="33" spans="1:12" ht="57" customHeight="1">
      <c r="A33" s="72">
        <v>7</v>
      </c>
      <c r="B33" s="81">
        <v>600</v>
      </c>
      <c r="C33" s="81">
        <v>60016</v>
      </c>
      <c r="D33" s="93">
        <v>6050</v>
      </c>
      <c r="E33" s="94" t="s">
        <v>72</v>
      </c>
      <c r="F33" s="59">
        <v>8000</v>
      </c>
      <c r="G33" s="59">
        <v>8000</v>
      </c>
      <c r="H33" s="59">
        <v>8000</v>
      </c>
      <c r="I33" s="59"/>
      <c r="J33" s="78" t="s">
        <v>61</v>
      </c>
      <c r="K33" s="59"/>
      <c r="L33" s="95" t="s">
        <v>62</v>
      </c>
    </row>
    <row r="34" spans="1:12" ht="45.75" customHeight="1">
      <c r="A34" s="72">
        <v>8</v>
      </c>
      <c r="B34" s="81">
        <v>600</v>
      </c>
      <c r="C34" s="81">
        <v>60016</v>
      </c>
      <c r="D34" s="93">
        <v>6050</v>
      </c>
      <c r="E34" s="94" t="s">
        <v>73</v>
      </c>
      <c r="F34" s="59">
        <v>20000</v>
      </c>
      <c r="G34" s="59">
        <v>20000</v>
      </c>
      <c r="H34" s="59">
        <v>20000</v>
      </c>
      <c r="I34" s="59"/>
      <c r="J34" s="78" t="s">
        <v>61</v>
      </c>
      <c r="K34" s="59"/>
      <c r="L34" s="95" t="s">
        <v>62</v>
      </c>
    </row>
    <row r="35" spans="1:12" ht="32.25" customHeight="1">
      <c r="A35" s="72">
        <v>9</v>
      </c>
      <c r="B35" s="93">
        <v>600</v>
      </c>
      <c r="C35" s="93">
        <v>60016</v>
      </c>
      <c r="D35" s="93">
        <v>6050</v>
      </c>
      <c r="E35" s="94" t="s">
        <v>74</v>
      </c>
      <c r="F35" s="59">
        <v>5000</v>
      </c>
      <c r="G35" s="59">
        <v>5000</v>
      </c>
      <c r="H35" s="59">
        <v>5000</v>
      </c>
      <c r="I35" s="59"/>
      <c r="J35" s="78" t="s">
        <v>61</v>
      </c>
      <c r="K35" s="59"/>
      <c r="L35" s="95" t="s">
        <v>62</v>
      </c>
    </row>
    <row r="36" spans="1:12" ht="32.25" customHeight="1">
      <c r="A36" s="72">
        <v>10</v>
      </c>
      <c r="B36" s="93">
        <v>600</v>
      </c>
      <c r="C36" s="93">
        <v>60016</v>
      </c>
      <c r="D36" s="93">
        <v>6050</v>
      </c>
      <c r="E36" s="94" t="s">
        <v>75</v>
      </c>
      <c r="F36" s="59">
        <v>6000</v>
      </c>
      <c r="G36" s="59">
        <v>6000</v>
      </c>
      <c r="H36" s="59">
        <v>6000</v>
      </c>
      <c r="I36" s="59"/>
      <c r="J36" s="78" t="s">
        <v>61</v>
      </c>
      <c r="K36" s="59"/>
      <c r="L36" s="95" t="s">
        <v>62</v>
      </c>
    </row>
    <row r="37" spans="1:12" ht="30" customHeight="1">
      <c r="A37" s="72">
        <v>11</v>
      </c>
      <c r="B37" s="93">
        <v>600</v>
      </c>
      <c r="C37" s="93">
        <v>60016</v>
      </c>
      <c r="D37" s="93">
        <v>6060</v>
      </c>
      <c r="E37" s="94" t="s">
        <v>76</v>
      </c>
      <c r="F37" s="59">
        <v>90000</v>
      </c>
      <c r="G37" s="59">
        <v>90000</v>
      </c>
      <c r="H37" s="59">
        <v>90000</v>
      </c>
      <c r="I37" s="59"/>
      <c r="J37" s="96" t="s">
        <v>77</v>
      </c>
      <c r="K37" s="59"/>
      <c r="L37" s="95" t="s">
        <v>62</v>
      </c>
    </row>
    <row r="38" spans="1:12" ht="38.25" customHeight="1">
      <c r="A38" s="72">
        <v>12</v>
      </c>
      <c r="B38" s="93">
        <v>600</v>
      </c>
      <c r="C38" s="93">
        <v>60016</v>
      </c>
      <c r="D38" s="93">
        <v>6210</v>
      </c>
      <c r="E38" s="94" t="s">
        <v>78</v>
      </c>
      <c r="F38" s="59">
        <v>174438</v>
      </c>
      <c r="G38" s="59">
        <v>174438</v>
      </c>
      <c r="H38" s="59">
        <v>174438</v>
      </c>
      <c r="I38" s="59"/>
      <c r="J38" s="96" t="s">
        <v>77</v>
      </c>
      <c r="K38" s="59"/>
      <c r="L38" s="97" t="s">
        <v>53</v>
      </c>
    </row>
    <row r="39" spans="1:12" ht="30" customHeight="1">
      <c r="A39" s="72">
        <v>13</v>
      </c>
      <c r="B39" s="93">
        <v>700</v>
      </c>
      <c r="C39" s="93">
        <v>70005</v>
      </c>
      <c r="D39" s="93">
        <v>6060</v>
      </c>
      <c r="E39" s="94" t="s">
        <v>79</v>
      </c>
      <c r="F39" s="59">
        <v>45000</v>
      </c>
      <c r="G39" s="59">
        <v>45000</v>
      </c>
      <c r="H39" s="59">
        <v>45000</v>
      </c>
      <c r="I39" s="59"/>
      <c r="J39" s="96" t="s">
        <v>77</v>
      </c>
      <c r="K39" s="59"/>
      <c r="L39" s="95" t="s">
        <v>62</v>
      </c>
    </row>
    <row r="40" spans="1:12" ht="30" customHeight="1">
      <c r="A40" s="72">
        <v>14</v>
      </c>
      <c r="B40" s="93">
        <v>700</v>
      </c>
      <c r="C40" s="93">
        <v>70095</v>
      </c>
      <c r="D40" s="93">
        <v>6050</v>
      </c>
      <c r="E40" s="74" t="s">
        <v>80</v>
      </c>
      <c r="F40" s="59">
        <v>11968</v>
      </c>
      <c r="G40" s="59">
        <v>10000</v>
      </c>
      <c r="H40" s="59">
        <v>10000</v>
      </c>
      <c r="I40" s="59"/>
      <c r="J40" s="96" t="s">
        <v>77</v>
      </c>
      <c r="K40" s="59"/>
      <c r="L40" s="95" t="s">
        <v>62</v>
      </c>
    </row>
    <row r="41" spans="1:12" s="98" customFormat="1" ht="42" customHeight="1">
      <c r="A41" s="92">
        <v>15</v>
      </c>
      <c r="B41" s="73">
        <v>750</v>
      </c>
      <c r="C41" s="73">
        <v>75023</v>
      </c>
      <c r="D41" s="73">
        <v>6060</v>
      </c>
      <c r="E41" s="74" t="s">
        <v>81</v>
      </c>
      <c r="F41" s="75">
        <v>22000</v>
      </c>
      <c r="G41" s="75">
        <v>22000</v>
      </c>
      <c r="H41" s="75">
        <v>22000</v>
      </c>
      <c r="I41" s="75"/>
      <c r="J41" s="76" t="s">
        <v>77</v>
      </c>
      <c r="K41" s="75"/>
      <c r="L41" s="77" t="s">
        <v>62</v>
      </c>
    </row>
    <row r="42" spans="1:12" s="103" customFormat="1" ht="42" customHeight="1">
      <c r="A42" s="99">
        <v>16</v>
      </c>
      <c r="B42" s="100">
        <v>754</v>
      </c>
      <c r="C42" s="73">
        <v>75412</v>
      </c>
      <c r="D42" s="73">
        <v>6230</v>
      </c>
      <c r="E42" s="74" t="s">
        <v>82</v>
      </c>
      <c r="F42" s="101">
        <v>5000</v>
      </c>
      <c r="G42" s="75">
        <v>5000</v>
      </c>
      <c r="H42" s="75">
        <v>5000</v>
      </c>
      <c r="I42" s="75"/>
      <c r="J42" s="76" t="s">
        <v>77</v>
      </c>
      <c r="K42" s="75"/>
      <c r="L42" s="102" t="s">
        <v>83</v>
      </c>
    </row>
    <row r="43" spans="1:12" ht="45.75" customHeight="1">
      <c r="A43" s="99">
        <v>17</v>
      </c>
      <c r="B43" s="100">
        <v>801</v>
      </c>
      <c r="C43" s="73">
        <v>80101</v>
      </c>
      <c r="D43" s="73">
        <v>6059</v>
      </c>
      <c r="E43" s="104" t="s">
        <v>84</v>
      </c>
      <c r="F43" s="105">
        <v>19364.05</v>
      </c>
      <c r="G43" s="105">
        <v>19364.05</v>
      </c>
      <c r="H43" s="105">
        <v>19364.05</v>
      </c>
      <c r="I43" s="106"/>
      <c r="J43" s="76" t="s">
        <v>77</v>
      </c>
      <c r="K43" s="75"/>
      <c r="L43" s="107" t="s">
        <v>85</v>
      </c>
    </row>
    <row r="44" spans="1:12" ht="45.75" customHeight="1">
      <c r="A44" s="108">
        <v>18</v>
      </c>
      <c r="B44" s="109">
        <v>801</v>
      </c>
      <c r="C44" s="93">
        <v>80101</v>
      </c>
      <c r="D44" s="93">
        <v>6050</v>
      </c>
      <c r="E44" s="110" t="s">
        <v>86</v>
      </c>
      <c r="F44" s="111">
        <v>9000</v>
      </c>
      <c r="G44" s="112">
        <v>9000</v>
      </c>
      <c r="H44" s="59">
        <v>9000</v>
      </c>
      <c r="I44" s="112"/>
      <c r="J44" s="76" t="s">
        <v>77</v>
      </c>
      <c r="K44" s="59"/>
      <c r="L44" s="113" t="s">
        <v>87</v>
      </c>
    </row>
    <row r="45" spans="1:12" ht="40.5" customHeight="1">
      <c r="A45" s="275">
        <v>19</v>
      </c>
      <c r="B45" s="277">
        <v>801</v>
      </c>
      <c r="C45" s="277">
        <v>80103</v>
      </c>
      <c r="D45" s="114">
        <v>6057</v>
      </c>
      <c r="E45" s="279" t="s">
        <v>88</v>
      </c>
      <c r="F45" s="281">
        <v>371615.97</v>
      </c>
      <c r="G45" s="281">
        <v>209.95</v>
      </c>
      <c r="H45" s="58" t="s">
        <v>0</v>
      </c>
      <c r="I45" s="58"/>
      <c r="J45" s="115" t="s">
        <v>77</v>
      </c>
      <c r="K45" s="58">
        <v>0</v>
      </c>
      <c r="L45" s="273" t="s">
        <v>62</v>
      </c>
    </row>
    <row r="46" spans="1:12" ht="35.25" customHeight="1">
      <c r="A46" s="276"/>
      <c r="B46" s="278"/>
      <c r="C46" s="278"/>
      <c r="D46" s="114">
        <v>6059</v>
      </c>
      <c r="E46" s="280"/>
      <c r="F46" s="282"/>
      <c r="G46" s="282"/>
      <c r="H46" s="91" t="s">
        <v>0</v>
      </c>
      <c r="I46" s="91"/>
      <c r="J46" s="115" t="s">
        <v>89</v>
      </c>
      <c r="K46" s="101"/>
      <c r="L46" s="274"/>
    </row>
    <row r="47" spans="1:12" ht="32.25" customHeight="1">
      <c r="A47" s="275">
        <v>20</v>
      </c>
      <c r="B47" s="277">
        <v>801</v>
      </c>
      <c r="C47" s="277">
        <v>80103</v>
      </c>
      <c r="D47" s="114">
        <v>6067</v>
      </c>
      <c r="E47" s="279" t="s">
        <v>90</v>
      </c>
      <c r="F47" s="281">
        <v>262343</v>
      </c>
      <c r="G47" s="281">
        <v>4351.22</v>
      </c>
      <c r="H47" s="58" t="s">
        <v>0</v>
      </c>
      <c r="I47" s="58"/>
      <c r="J47" s="115" t="s">
        <v>77</v>
      </c>
      <c r="K47" s="58">
        <v>0</v>
      </c>
      <c r="L47" s="273" t="s">
        <v>62</v>
      </c>
    </row>
    <row r="48" spans="1:12" ht="36.75" customHeight="1">
      <c r="A48" s="276"/>
      <c r="B48" s="278"/>
      <c r="C48" s="278"/>
      <c r="D48" s="116">
        <v>6069</v>
      </c>
      <c r="E48" s="280"/>
      <c r="F48" s="282"/>
      <c r="G48" s="282"/>
      <c r="H48" s="91" t="s">
        <v>0</v>
      </c>
      <c r="I48" s="91"/>
      <c r="J48" s="117" t="s">
        <v>91</v>
      </c>
      <c r="K48" s="101"/>
      <c r="L48" s="274"/>
    </row>
    <row r="49" spans="1:12" ht="17.25" customHeight="1">
      <c r="A49" s="259" t="s">
        <v>5</v>
      </c>
      <c r="B49" s="259" t="s">
        <v>37</v>
      </c>
      <c r="C49" s="260" t="s">
        <v>8</v>
      </c>
      <c r="D49" s="261" t="s">
        <v>38</v>
      </c>
      <c r="E49" s="264" t="s">
        <v>39</v>
      </c>
      <c r="F49" s="264" t="s">
        <v>40</v>
      </c>
      <c r="G49" s="265" t="s">
        <v>41</v>
      </c>
      <c r="H49" s="266"/>
      <c r="I49" s="266"/>
      <c r="J49" s="266"/>
      <c r="K49" s="267"/>
      <c r="L49" s="264" t="s">
        <v>42</v>
      </c>
    </row>
    <row r="50" spans="1:12" ht="12.75" customHeight="1">
      <c r="A50" s="259"/>
      <c r="B50" s="259"/>
      <c r="C50" s="260"/>
      <c r="D50" s="262"/>
      <c r="E50" s="264"/>
      <c r="F50" s="264"/>
      <c r="G50" s="264" t="s">
        <v>43</v>
      </c>
      <c r="H50" s="265" t="s">
        <v>44</v>
      </c>
      <c r="I50" s="266"/>
      <c r="J50" s="267"/>
      <c r="K50" s="268" t="s">
        <v>45</v>
      </c>
      <c r="L50" s="264"/>
    </row>
    <row r="51" spans="1:12" ht="21.75" customHeight="1">
      <c r="A51" s="259"/>
      <c r="B51" s="259"/>
      <c r="C51" s="260"/>
      <c r="D51" s="262"/>
      <c r="E51" s="264"/>
      <c r="F51" s="264"/>
      <c r="G51" s="264"/>
      <c r="H51" s="264" t="s">
        <v>46</v>
      </c>
      <c r="I51" s="264" t="s">
        <v>47</v>
      </c>
      <c r="J51" s="268" t="s">
        <v>48</v>
      </c>
      <c r="K51" s="269"/>
      <c r="L51" s="264"/>
    </row>
    <row r="52" spans="1:12" ht="12.75" customHeight="1">
      <c r="A52" s="259"/>
      <c r="B52" s="259"/>
      <c r="C52" s="260"/>
      <c r="D52" s="262"/>
      <c r="E52" s="264"/>
      <c r="F52" s="264"/>
      <c r="G52" s="264"/>
      <c r="H52" s="264"/>
      <c r="I52" s="264"/>
      <c r="J52" s="271"/>
      <c r="K52" s="269"/>
      <c r="L52" s="264"/>
    </row>
    <row r="53" spans="1:12" ht="8.25" customHeight="1">
      <c r="A53" s="259"/>
      <c r="B53" s="259"/>
      <c r="C53" s="260"/>
      <c r="D53" s="263"/>
      <c r="E53" s="264"/>
      <c r="F53" s="264"/>
      <c r="G53" s="264"/>
      <c r="H53" s="264"/>
      <c r="I53" s="264"/>
      <c r="J53" s="272"/>
      <c r="K53" s="270"/>
      <c r="L53" s="264"/>
    </row>
    <row r="54" spans="1:12" ht="39" customHeight="1">
      <c r="A54" s="99">
        <v>21</v>
      </c>
      <c r="B54" s="118">
        <v>801</v>
      </c>
      <c r="C54" s="119">
        <v>80103</v>
      </c>
      <c r="D54" s="114">
        <v>6050</v>
      </c>
      <c r="E54" s="120" t="s">
        <v>92</v>
      </c>
      <c r="F54" s="121">
        <v>5200</v>
      </c>
      <c r="G54" s="122">
        <v>5200</v>
      </c>
      <c r="H54" s="63">
        <v>5200</v>
      </c>
      <c r="I54" s="63"/>
      <c r="J54" s="76" t="s">
        <v>77</v>
      </c>
      <c r="K54" s="63"/>
      <c r="L54" s="123" t="s">
        <v>93</v>
      </c>
    </row>
    <row r="55" spans="1:12" ht="39" customHeight="1">
      <c r="A55" s="92">
        <v>22</v>
      </c>
      <c r="B55" s="73">
        <v>854</v>
      </c>
      <c r="C55" s="93">
        <v>85495</v>
      </c>
      <c r="D55" s="93">
        <v>6050</v>
      </c>
      <c r="E55" s="110" t="s">
        <v>94</v>
      </c>
      <c r="F55" s="111">
        <v>25000</v>
      </c>
      <c r="G55" s="112">
        <v>25000</v>
      </c>
      <c r="H55" s="59">
        <v>25000</v>
      </c>
      <c r="I55" s="112"/>
      <c r="J55" s="76" t="s">
        <v>77</v>
      </c>
      <c r="K55" s="59"/>
      <c r="L55" s="113" t="s">
        <v>62</v>
      </c>
    </row>
    <row r="56" spans="1:12" ht="39" customHeight="1">
      <c r="A56" s="92">
        <v>23</v>
      </c>
      <c r="B56" s="73">
        <v>854</v>
      </c>
      <c r="C56" s="73">
        <v>85495</v>
      </c>
      <c r="D56" s="73">
        <v>6050</v>
      </c>
      <c r="E56" s="104" t="s">
        <v>95</v>
      </c>
      <c r="F56" s="106">
        <v>3000</v>
      </c>
      <c r="G56" s="106">
        <v>3000</v>
      </c>
      <c r="H56" s="75">
        <v>3000</v>
      </c>
      <c r="I56" s="106"/>
      <c r="J56" s="76" t="s">
        <v>77</v>
      </c>
      <c r="K56" s="75"/>
      <c r="L56" s="107" t="s">
        <v>62</v>
      </c>
    </row>
    <row r="57" spans="1:12" ht="44.25" customHeight="1">
      <c r="A57" s="72">
        <v>24</v>
      </c>
      <c r="B57" s="124">
        <v>900</v>
      </c>
      <c r="C57" s="124">
        <v>90001</v>
      </c>
      <c r="D57" s="93" t="s">
        <v>0</v>
      </c>
      <c r="E57" s="125" t="s">
        <v>96</v>
      </c>
      <c r="F57" s="59">
        <f>SUM(F58:F61)</f>
        <v>956783</v>
      </c>
      <c r="G57" s="59">
        <f>SUM(G58:G61)</f>
        <v>590000</v>
      </c>
      <c r="H57" s="59">
        <f>SUM(H58:H61)</f>
        <v>590000</v>
      </c>
      <c r="I57" s="59">
        <f>SUM(I58:I62)</f>
        <v>0</v>
      </c>
      <c r="J57" s="126" t="s">
        <v>97</v>
      </c>
      <c r="K57" s="59">
        <f>SUM(K58:K62)</f>
        <v>0</v>
      </c>
      <c r="L57" s="127" t="s">
        <v>0</v>
      </c>
    </row>
    <row r="58" spans="1:12" ht="36.75" customHeight="1">
      <c r="A58" s="128"/>
      <c r="B58" s="129"/>
      <c r="C58" s="129"/>
      <c r="D58" s="84">
        <v>6050</v>
      </c>
      <c r="E58" s="130" t="s">
        <v>98</v>
      </c>
      <c r="F58" s="131">
        <v>801039</v>
      </c>
      <c r="G58" s="131">
        <v>450000</v>
      </c>
      <c r="H58" s="131">
        <v>450000</v>
      </c>
      <c r="I58" s="131">
        <v>0</v>
      </c>
      <c r="J58" s="132"/>
      <c r="K58" s="133"/>
      <c r="L58" s="134" t="s">
        <v>62</v>
      </c>
    </row>
    <row r="59" spans="1:12" ht="36.75" customHeight="1">
      <c r="A59" s="128"/>
      <c r="B59" s="129"/>
      <c r="C59" s="129"/>
      <c r="D59" s="135">
        <v>6050</v>
      </c>
      <c r="E59" s="136" t="s">
        <v>99</v>
      </c>
      <c r="F59" s="133">
        <v>85744</v>
      </c>
      <c r="G59" s="133">
        <v>70000</v>
      </c>
      <c r="H59" s="133">
        <v>70000</v>
      </c>
      <c r="I59" s="131">
        <v>0</v>
      </c>
      <c r="J59" s="132"/>
      <c r="K59" s="133"/>
      <c r="L59" s="128"/>
    </row>
    <row r="60" spans="1:12" ht="75" customHeight="1">
      <c r="A60" s="128"/>
      <c r="B60" s="129"/>
      <c r="C60" s="129"/>
      <c r="D60" s="137">
        <v>6050</v>
      </c>
      <c r="E60" s="136" t="s">
        <v>100</v>
      </c>
      <c r="F60" s="133">
        <v>50000</v>
      </c>
      <c r="G60" s="133">
        <v>50000</v>
      </c>
      <c r="H60" s="133">
        <v>50000</v>
      </c>
      <c r="I60" s="133">
        <v>0</v>
      </c>
      <c r="J60" s="132"/>
      <c r="K60" s="133"/>
      <c r="L60" s="128"/>
    </row>
    <row r="61" spans="1:12" ht="36.75" customHeight="1">
      <c r="A61" s="138"/>
      <c r="B61" s="139"/>
      <c r="C61" s="139"/>
      <c r="D61" s="140">
        <v>6050</v>
      </c>
      <c r="E61" s="141" t="s">
        <v>101</v>
      </c>
      <c r="F61" s="142">
        <v>20000</v>
      </c>
      <c r="G61" s="142">
        <v>20000</v>
      </c>
      <c r="H61" s="142">
        <v>20000</v>
      </c>
      <c r="I61" s="142">
        <v>0</v>
      </c>
      <c r="J61" s="76"/>
      <c r="K61" s="133"/>
      <c r="L61" s="128"/>
    </row>
    <row r="62" spans="1:12" ht="39" customHeight="1">
      <c r="A62" s="99">
        <v>25</v>
      </c>
      <c r="B62" s="100">
        <v>900</v>
      </c>
      <c r="C62" s="100">
        <v>90001</v>
      </c>
      <c r="D62" s="143">
        <v>6210</v>
      </c>
      <c r="E62" s="144" t="s">
        <v>102</v>
      </c>
      <c r="F62" s="142">
        <v>15000</v>
      </c>
      <c r="G62" s="142">
        <v>15000</v>
      </c>
      <c r="H62" s="142">
        <v>15000</v>
      </c>
      <c r="I62" s="142">
        <v>0</v>
      </c>
      <c r="J62" s="145" t="s">
        <v>103</v>
      </c>
      <c r="K62" s="146"/>
      <c r="L62" s="97" t="s">
        <v>53</v>
      </c>
    </row>
    <row r="63" spans="1:12" ht="36.75" customHeight="1">
      <c r="A63" s="99">
        <v>26</v>
      </c>
      <c r="B63" s="100">
        <v>900</v>
      </c>
      <c r="C63" s="100">
        <v>90001</v>
      </c>
      <c r="D63" s="73">
        <v>6230</v>
      </c>
      <c r="E63" s="147" t="s">
        <v>104</v>
      </c>
      <c r="F63" s="148">
        <v>24000</v>
      </c>
      <c r="G63" s="148">
        <v>24000</v>
      </c>
      <c r="H63" s="148">
        <v>24000</v>
      </c>
      <c r="I63" s="149">
        <v>0</v>
      </c>
      <c r="J63" s="145" t="s">
        <v>103</v>
      </c>
      <c r="K63" s="149"/>
      <c r="L63" s="150" t="s">
        <v>105</v>
      </c>
    </row>
    <row r="64" spans="1:12" ht="24" customHeight="1">
      <c r="A64" s="80">
        <v>27</v>
      </c>
      <c r="B64" s="81">
        <v>900</v>
      </c>
      <c r="C64" s="81">
        <v>90015</v>
      </c>
      <c r="D64" s="81">
        <v>6050</v>
      </c>
      <c r="E64" s="82" t="s">
        <v>106</v>
      </c>
      <c r="F64" s="58">
        <v>174800</v>
      </c>
      <c r="G64" s="58">
        <v>174800</v>
      </c>
      <c r="H64" s="58">
        <v>174800</v>
      </c>
      <c r="I64" s="58">
        <v>0</v>
      </c>
      <c r="J64" s="251" t="s">
        <v>103</v>
      </c>
      <c r="K64" s="58" t="s">
        <v>0</v>
      </c>
      <c r="L64" s="275" t="s">
        <v>62</v>
      </c>
    </row>
    <row r="65" spans="1:12" ht="26.25" customHeight="1">
      <c r="A65" s="83"/>
      <c r="B65" s="84"/>
      <c r="C65" s="84"/>
      <c r="D65" s="84"/>
      <c r="E65" s="85" t="s">
        <v>107</v>
      </c>
      <c r="F65" s="86"/>
      <c r="G65" s="86"/>
      <c r="H65" s="86"/>
      <c r="I65" s="86"/>
      <c r="J65" s="252"/>
      <c r="K65" s="86"/>
      <c r="L65" s="283"/>
    </row>
    <row r="66" spans="1:12" ht="26.25" customHeight="1">
      <c r="A66" s="83"/>
      <c r="B66" s="84"/>
      <c r="C66" s="84"/>
      <c r="D66" s="84"/>
      <c r="E66" s="85" t="s">
        <v>108</v>
      </c>
      <c r="F66" s="86"/>
      <c r="G66" s="86"/>
      <c r="H66" s="86"/>
      <c r="I66" s="86"/>
      <c r="J66" s="252"/>
      <c r="K66" s="86"/>
      <c r="L66" s="283"/>
    </row>
    <row r="67" spans="1:12" ht="19.5" customHeight="1">
      <c r="A67" s="83"/>
      <c r="B67" s="84"/>
      <c r="C67" s="84"/>
      <c r="D67" s="84"/>
      <c r="E67" s="85" t="s">
        <v>109</v>
      </c>
      <c r="F67" s="86"/>
      <c r="G67" s="86"/>
      <c r="H67" s="86"/>
      <c r="I67" s="86"/>
      <c r="J67" s="252"/>
      <c r="K67" s="86"/>
      <c r="L67" s="283"/>
    </row>
    <row r="68" spans="1:12" ht="18.75" customHeight="1">
      <c r="A68" s="83"/>
      <c r="B68" s="84"/>
      <c r="C68" s="84"/>
      <c r="D68" s="84"/>
      <c r="E68" s="85" t="s">
        <v>110</v>
      </c>
      <c r="F68" s="86"/>
      <c r="G68" s="86"/>
      <c r="H68" s="86"/>
      <c r="I68" s="86"/>
      <c r="J68" s="252"/>
      <c r="K68" s="86"/>
      <c r="L68" s="283"/>
    </row>
    <row r="69" spans="1:12" ht="24.75" customHeight="1">
      <c r="A69" s="83"/>
      <c r="B69" s="84"/>
      <c r="C69" s="84"/>
      <c r="D69" s="84"/>
      <c r="E69" s="85" t="s">
        <v>111</v>
      </c>
      <c r="F69" s="86"/>
      <c r="G69" s="86"/>
      <c r="H69" s="86"/>
      <c r="I69" s="86"/>
      <c r="J69" s="252"/>
      <c r="K69" s="86"/>
      <c r="L69" s="283"/>
    </row>
    <row r="70" spans="1:12" ht="21" customHeight="1">
      <c r="A70" s="151"/>
      <c r="B70" s="152"/>
      <c r="C70" s="152"/>
      <c r="D70" s="152"/>
      <c r="E70" s="85" t="s">
        <v>112</v>
      </c>
      <c r="F70" s="86"/>
      <c r="G70" s="86"/>
      <c r="H70" s="86"/>
      <c r="I70" s="86"/>
      <c r="J70" s="255"/>
      <c r="K70" s="86"/>
      <c r="L70" s="276"/>
    </row>
    <row r="71" spans="1:12" ht="41.25" customHeight="1">
      <c r="A71" s="92">
        <v>28</v>
      </c>
      <c r="B71" s="73">
        <v>921</v>
      </c>
      <c r="C71" s="73">
        <v>92109</v>
      </c>
      <c r="D71" s="73">
        <v>6050</v>
      </c>
      <c r="E71" s="74" t="s">
        <v>113</v>
      </c>
      <c r="F71" s="75">
        <v>11000</v>
      </c>
      <c r="G71" s="75">
        <v>11000</v>
      </c>
      <c r="H71" s="75">
        <v>11000</v>
      </c>
      <c r="I71" s="75">
        <v>0</v>
      </c>
      <c r="J71" s="76" t="s">
        <v>103</v>
      </c>
      <c r="K71" s="75" t="s">
        <v>0</v>
      </c>
      <c r="L71" s="77" t="s">
        <v>62</v>
      </c>
    </row>
    <row r="72" spans="1:12" ht="21.75" customHeight="1">
      <c r="A72" s="259" t="s">
        <v>5</v>
      </c>
      <c r="B72" s="259" t="s">
        <v>37</v>
      </c>
      <c r="C72" s="260" t="s">
        <v>8</v>
      </c>
      <c r="D72" s="261" t="s">
        <v>38</v>
      </c>
      <c r="E72" s="264" t="s">
        <v>39</v>
      </c>
      <c r="F72" s="264" t="s">
        <v>40</v>
      </c>
      <c r="G72" s="265" t="s">
        <v>41</v>
      </c>
      <c r="H72" s="266"/>
      <c r="I72" s="266"/>
      <c r="J72" s="266"/>
      <c r="K72" s="267"/>
      <c r="L72" s="264" t="s">
        <v>42</v>
      </c>
    </row>
    <row r="73" spans="1:12" ht="24.75" customHeight="1">
      <c r="A73" s="259"/>
      <c r="B73" s="259"/>
      <c r="C73" s="260"/>
      <c r="D73" s="262"/>
      <c r="E73" s="264"/>
      <c r="F73" s="264"/>
      <c r="G73" s="264" t="s">
        <v>43</v>
      </c>
      <c r="H73" s="265" t="s">
        <v>44</v>
      </c>
      <c r="I73" s="266"/>
      <c r="J73" s="267"/>
      <c r="K73" s="268" t="s">
        <v>45</v>
      </c>
      <c r="L73" s="264"/>
    </row>
    <row r="74" spans="1:12" ht="16.5" customHeight="1">
      <c r="A74" s="259"/>
      <c r="B74" s="259"/>
      <c r="C74" s="260"/>
      <c r="D74" s="262"/>
      <c r="E74" s="264"/>
      <c r="F74" s="264"/>
      <c r="G74" s="264"/>
      <c r="H74" s="264" t="s">
        <v>46</v>
      </c>
      <c r="I74" s="264" t="s">
        <v>47</v>
      </c>
      <c r="J74" s="268" t="s">
        <v>48</v>
      </c>
      <c r="K74" s="269"/>
      <c r="L74" s="264"/>
    </row>
    <row r="75" spans="1:12" ht="17.25" customHeight="1">
      <c r="A75" s="259"/>
      <c r="B75" s="259"/>
      <c r="C75" s="260"/>
      <c r="D75" s="262"/>
      <c r="E75" s="264"/>
      <c r="F75" s="264"/>
      <c r="G75" s="264"/>
      <c r="H75" s="264"/>
      <c r="I75" s="264"/>
      <c r="J75" s="271"/>
      <c r="K75" s="269"/>
      <c r="L75" s="264"/>
    </row>
    <row r="76" spans="1:12" ht="8.25" customHeight="1">
      <c r="A76" s="259"/>
      <c r="B76" s="259"/>
      <c r="C76" s="260"/>
      <c r="D76" s="263"/>
      <c r="E76" s="264"/>
      <c r="F76" s="264"/>
      <c r="G76" s="264"/>
      <c r="H76" s="264"/>
      <c r="I76" s="264"/>
      <c r="J76" s="272"/>
      <c r="K76" s="270"/>
      <c r="L76" s="264"/>
    </row>
    <row r="77" spans="1:12" ht="39" thickBot="1">
      <c r="A77" s="92">
        <v>29</v>
      </c>
      <c r="B77" s="73">
        <v>921</v>
      </c>
      <c r="C77" s="73">
        <v>92109</v>
      </c>
      <c r="D77" s="153">
        <v>6050</v>
      </c>
      <c r="E77" s="154" t="s">
        <v>114</v>
      </c>
      <c r="F77" s="59">
        <v>10000</v>
      </c>
      <c r="G77" s="59">
        <v>10000</v>
      </c>
      <c r="H77" s="59">
        <v>10000</v>
      </c>
      <c r="I77" s="155">
        <v>0</v>
      </c>
      <c r="J77" s="145" t="s">
        <v>77</v>
      </c>
      <c r="K77" s="155"/>
      <c r="L77" s="77" t="s">
        <v>62</v>
      </c>
    </row>
    <row r="78" spans="1:12" ht="36">
      <c r="A78" s="92">
        <v>30</v>
      </c>
      <c r="B78" s="73">
        <v>921</v>
      </c>
      <c r="C78" s="73">
        <v>92109</v>
      </c>
      <c r="D78" s="73">
        <v>6050</v>
      </c>
      <c r="E78" s="74" t="s">
        <v>123</v>
      </c>
      <c r="F78" s="75">
        <v>12391.2</v>
      </c>
      <c r="G78" s="75">
        <v>2000</v>
      </c>
      <c r="H78" s="75">
        <v>2000</v>
      </c>
      <c r="I78" s="75">
        <v>0</v>
      </c>
      <c r="J78" s="76" t="s">
        <v>103</v>
      </c>
      <c r="K78" s="75" t="s">
        <v>0</v>
      </c>
      <c r="L78" s="77" t="s">
        <v>62</v>
      </c>
    </row>
    <row r="79" spans="1:12" ht="36">
      <c r="A79" s="72">
        <v>31</v>
      </c>
      <c r="B79" s="156">
        <v>926</v>
      </c>
      <c r="C79" s="156">
        <v>92601</v>
      </c>
      <c r="D79" s="157">
        <v>6050</v>
      </c>
      <c r="E79" s="158" t="s">
        <v>115</v>
      </c>
      <c r="F79" s="75">
        <v>12000</v>
      </c>
      <c r="G79" s="75">
        <v>12000</v>
      </c>
      <c r="H79" s="75">
        <v>12000</v>
      </c>
      <c r="I79" s="159">
        <v>0</v>
      </c>
      <c r="J79" s="76" t="s">
        <v>103</v>
      </c>
      <c r="K79" s="75">
        <v>0</v>
      </c>
      <c r="L79" s="77" t="s">
        <v>62</v>
      </c>
    </row>
    <row r="80" spans="1:12" ht="36">
      <c r="A80" s="72">
        <v>32</v>
      </c>
      <c r="B80" s="160">
        <v>926</v>
      </c>
      <c r="C80" s="160">
        <v>92601</v>
      </c>
      <c r="D80" s="161">
        <v>6050</v>
      </c>
      <c r="E80" s="162" t="s">
        <v>116</v>
      </c>
      <c r="F80" s="59">
        <v>4000</v>
      </c>
      <c r="G80" s="59">
        <v>4000</v>
      </c>
      <c r="H80" s="59">
        <v>4000</v>
      </c>
      <c r="I80" s="59">
        <v>0</v>
      </c>
      <c r="J80" s="126" t="s">
        <v>103</v>
      </c>
      <c r="K80" s="59"/>
      <c r="L80" s="95" t="s">
        <v>62</v>
      </c>
    </row>
    <row r="81" spans="1:12" ht="43.5" customHeight="1" thickBot="1">
      <c r="A81" s="72">
        <v>33</v>
      </c>
      <c r="B81" s="160">
        <v>926</v>
      </c>
      <c r="C81" s="160">
        <v>92601</v>
      </c>
      <c r="D81" s="161">
        <v>6050</v>
      </c>
      <c r="E81" s="162" t="s">
        <v>117</v>
      </c>
      <c r="F81" s="59">
        <v>20000</v>
      </c>
      <c r="G81" s="59">
        <v>20000</v>
      </c>
      <c r="H81" s="59">
        <v>20000</v>
      </c>
      <c r="I81" s="59">
        <v>0</v>
      </c>
      <c r="J81" s="126" t="s">
        <v>103</v>
      </c>
      <c r="K81" s="59"/>
      <c r="L81" s="95" t="s">
        <v>62</v>
      </c>
    </row>
    <row r="82" spans="1:12" ht="50.25" customHeight="1" thickBot="1">
      <c r="A82" s="284" t="s">
        <v>33</v>
      </c>
      <c r="B82" s="285"/>
      <c r="C82" s="285"/>
      <c r="D82" s="285"/>
      <c r="E82" s="286"/>
      <c r="F82" s="163">
        <f>SUM(F12:F81)-F57</f>
        <v>9810780.8399999999</v>
      </c>
      <c r="G82" s="163">
        <f>SUM(G12:G81)-G57</f>
        <v>4103513.2200000007</v>
      </c>
      <c r="H82" s="163">
        <f>SUM(H12:H81)-H57</f>
        <v>4093952.05</v>
      </c>
      <c r="I82" s="163">
        <f>SUM(I12:I81)-I57</f>
        <v>0</v>
      </c>
      <c r="J82" s="164" t="s">
        <v>118</v>
      </c>
      <c r="K82" s="163">
        <f>SUM(K12:K81)-K57</f>
        <v>0</v>
      </c>
      <c r="L82" s="165" t="s">
        <v>26</v>
      </c>
    </row>
    <row r="83" spans="1:12">
      <c r="A83" s="2" t="s">
        <v>119</v>
      </c>
    </row>
    <row r="84" spans="1:12">
      <c r="A84" s="2" t="s">
        <v>120</v>
      </c>
    </row>
    <row r="85" spans="1:12">
      <c r="A85" s="2" t="s">
        <v>121</v>
      </c>
    </row>
    <row r="86" spans="1:12">
      <c r="A86" s="166" t="s">
        <v>122</v>
      </c>
    </row>
    <row r="87" spans="1:12">
      <c r="A87" s="167" t="s">
        <v>0</v>
      </c>
    </row>
    <row r="88" spans="1:12">
      <c r="C88" s="2" t="s">
        <v>0</v>
      </c>
      <c r="E88" s="166" t="s">
        <v>0</v>
      </c>
    </row>
    <row r="91" spans="1:12">
      <c r="E91" s="2" t="s">
        <v>0</v>
      </c>
    </row>
    <row r="94" spans="1:12">
      <c r="G94" s="2" t="s">
        <v>0</v>
      </c>
    </row>
    <row r="96" spans="1:12">
      <c r="G96" s="168" t="s">
        <v>0</v>
      </c>
    </row>
    <row r="101" spans="6:6">
      <c r="F101" s="2" t="s">
        <v>0</v>
      </c>
    </row>
  </sheetData>
  <mergeCells count="82">
    <mergeCell ref="A82:E82"/>
    <mergeCell ref="G73:G76"/>
    <mergeCell ref="H73:J73"/>
    <mergeCell ref="K73:K76"/>
    <mergeCell ref="H74:H76"/>
    <mergeCell ref="I74:I76"/>
    <mergeCell ref="J74:J76"/>
    <mergeCell ref="J64:J70"/>
    <mergeCell ref="L64:L70"/>
    <mergeCell ref="A72:A76"/>
    <mergeCell ref="B72:B76"/>
    <mergeCell ref="C72:C76"/>
    <mergeCell ref="D72:D76"/>
    <mergeCell ref="E72:E76"/>
    <mergeCell ref="F72:F76"/>
    <mergeCell ref="G72:K72"/>
    <mergeCell ref="L72:L76"/>
    <mergeCell ref="L49:L53"/>
    <mergeCell ref="G50:G53"/>
    <mergeCell ref="H50:J50"/>
    <mergeCell ref="K50:K53"/>
    <mergeCell ref="H51:H53"/>
    <mergeCell ref="I51:I53"/>
    <mergeCell ref="J51:J53"/>
    <mergeCell ref="G45:G46"/>
    <mergeCell ref="A49:A53"/>
    <mergeCell ref="B49:B53"/>
    <mergeCell ref="C49:C53"/>
    <mergeCell ref="D49:D53"/>
    <mergeCell ref="E49:E53"/>
    <mergeCell ref="G49:K49"/>
    <mergeCell ref="I30:I32"/>
    <mergeCell ref="J30:J32"/>
    <mergeCell ref="F49:F53"/>
    <mergeCell ref="L45:L46"/>
    <mergeCell ref="A47:A48"/>
    <mergeCell ref="B47:B48"/>
    <mergeCell ref="C47:C48"/>
    <mergeCell ref="E47:E48"/>
    <mergeCell ref="F47:F48"/>
    <mergeCell ref="G47:G48"/>
    <mergeCell ref="L47:L48"/>
    <mergeCell ref="A45:A46"/>
    <mergeCell ref="B45:B46"/>
    <mergeCell ref="C45:C46"/>
    <mergeCell ref="E45:E46"/>
    <mergeCell ref="F45:F46"/>
    <mergeCell ref="J12:J18"/>
    <mergeCell ref="L12:L18"/>
    <mergeCell ref="J22:J26"/>
    <mergeCell ref="L22:L26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E2:F4"/>
    <mergeCell ref="H2:I2"/>
    <mergeCell ref="H4:I4"/>
    <mergeCell ref="H5:L5"/>
    <mergeCell ref="A6:L6"/>
    <mergeCell ref="A7:A11"/>
    <mergeCell ref="B7:B11"/>
    <mergeCell ref="C7:C11"/>
    <mergeCell ref="D7:D11"/>
    <mergeCell ref="E7:E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E2" sqref="E2:F2"/>
    </sheetView>
  </sheetViews>
  <sheetFormatPr defaultRowHeight="12.75"/>
  <cols>
    <col min="1" max="1" width="4" style="213" customWidth="1"/>
    <col min="2" max="2" width="5.7109375" style="213" customWidth="1"/>
    <col min="3" max="3" width="6.85546875" style="213" customWidth="1"/>
    <col min="4" max="4" width="5.7109375" style="213" customWidth="1"/>
    <col min="5" max="5" width="35.7109375" style="213" customWidth="1"/>
    <col min="6" max="6" width="14.7109375" style="213" customWidth="1"/>
    <col min="7" max="16384" width="9.140625" style="213"/>
  </cols>
  <sheetData>
    <row r="1" spans="1:9" ht="12" customHeight="1">
      <c r="E1" s="214" t="s">
        <v>171</v>
      </c>
      <c r="F1" s="2" t="s">
        <v>0</v>
      </c>
    </row>
    <row r="2" spans="1:9" ht="12" customHeight="1">
      <c r="A2" s="215"/>
      <c r="C2" s="215"/>
      <c r="D2" s="215"/>
      <c r="E2" s="240" t="s">
        <v>185</v>
      </c>
      <c r="F2" s="240"/>
      <c r="G2" s="4"/>
      <c r="H2" s="4"/>
      <c r="I2" s="4"/>
    </row>
    <row r="3" spans="1:9" ht="12" customHeight="1">
      <c r="A3" s="215"/>
      <c r="B3" s="215"/>
      <c r="C3" s="215"/>
      <c r="D3" s="215"/>
      <c r="E3" s="53" t="s">
        <v>124</v>
      </c>
      <c r="F3" s="53" t="s">
        <v>0</v>
      </c>
      <c r="G3" s="4"/>
      <c r="H3" s="4"/>
      <c r="I3" s="4"/>
    </row>
    <row r="4" spans="1:9" ht="12" customHeight="1">
      <c r="A4" s="215"/>
      <c r="B4" s="215"/>
      <c r="C4" s="215"/>
      <c r="D4" s="215"/>
      <c r="E4" s="240" t="s">
        <v>125</v>
      </c>
      <c r="F4" s="240"/>
      <c r="G4" s="4"/>
      <c r="H4" s="4"/>
      <c r="I4" s="4"/>
    </row>
    <row r="5" spans="1:9" ht="12" customHeight="1">
      <c r="A5" s="215"/>
      <c r="B5" s="215"/>
      <c r="C5" s="215"/>
      <c r="D5" s="215"/>
      <c r="E5" s="241" t="s">
        <v>2</v>
      </c>
      <c r="F5" s="241"/>
      <c r="G5" s="241"/>
      <c r="H5" s="241"/>
      <c r="I5" s="241"/>
    </row>
    <row r="6" spans="1:9" ht="12" customHeight="1">
      <c r="A6" s="215"/>
      <c r="B6" s="215"/>
      <c r="C6" s="215"/>
      <c r="D6" s="215"/>
      <c r="E6" s="7" t="s">
        <v>0</v>
      </c>
    </row>
    <row r="7" spans="1:9" ht="12" customHeight="1">
      <c r="A7" s="215"/>
      <c r="B7" s="215"/>
      <c r="C7" s="215"/>
      <c r="D7" s="215"/>
      <c r="E7" s="216" t="s">
        <v>0</v>
      </c>
    </row>
    <row r="8" spans="1:9" ht="12" customHeight="1">
      <c r="A8" s="215"/>
      <c r="B8" s="215"/>
      <c r="C8" s="215"/>
      <c r="D8" s="215"/>
      <c r="E8" s="215"/>
    </row>
    <row r="9" spans="1:9" ht="18">
      <c r="A9" s="290" t="s">
        <v>172</v>
      </c>
      <c r="B9" s="290"/>
      <c r="C9" s="290"/>
      <c r="D9" s="290"/>
      <c r="E9" s="290"/>
    </row>
    <row r="10" spans="1:9" ht="21.75" customHeight="1">
      <c r="A10" s="290" t="s">
        <v>0</v>
      </c>
      <c r="B10" s="290"/>
      <c r="C10" s="290"/>
      <c r="D10" s="290"/>
      <c r="E10" s="290"/>
    </row>
    <row r="11" spans="1:9" ht="20.100000000000001" customHeight="1">
      <c r="E11" s="213" t="s">
        <v>35</v>
      </c>
      <c r="F11" s="217" t="s">
        <v>173</v>
      </c>
    </row>
    <row r="12" spans="1:9" ht="39.75" customHeight="1">
      <c r="A12" s="218" t="s">
        <v>5</v>
      </c>
      <c r="B12" s="218" t="s">
        <v>37</v>
      </c>
      <c r="C12" s="218" t="s">
        <v>174</v>
      </c>
      <c r="D12" s="218" t="s">
        <v>38</v>
      </c>
      <c r="E12" s="218" t="s">
        <v>175</v>
      </c>
      <c r="F12" s="219" t="s">
        <v>176</v>
      </c>
    </row>
    <row r="13" spans="1:9" ht="11.25" customHeight="1">
      <c r="A13" s="220">
        <v>1</v>
      </c>
      <c r="B13" s="220">
        <v>2</v>
      </c>
      <c r="C13" s="220">
        <v>3</v>
      </c>
      <c r="D13" s="220">
        <v>4</v>
      </c>
      <c r="E13" s="220">
        <v>5</v>
      </c>
      <c r="F13" s="220">
        <v>6</v>
      </c>
    </row>
    <row r="14" spans="1:9" ht="30" customHeight="1">
      <c r="A14" s="291" t="s">
        <v>177</v>
      </c>
      <c r="B14" s="292"/>
      <c r="C14" s="292"/>
      <c r="D14" s="292"/>
      <c r="E14" s="292"/>
      <c r="F14" s="293"/>
    </row>
    <row r="15" spans="1:9" ht="30" customHeight="1">
      <c r="A15" s="221" t="s">
        <v>178</v>
      </c>
      <c r="B15" s="221">
        <v>921</v>
      </c>
      <c r="C15" s="221">
        <v>92109</v>
      </c>
      <c r="D15" s="221">
        <v>2480</v>
      </c>
      <c r="E15" s="222" t="s">
        <v>179</v>
      </c>
      <c r="F15" s="223">
        <v>825000</v>
      </c>
    </row>
    <row r="16" spans="1:9" ht="30" customHeight="1" thickBot="1">
      <c r="A16" s="224" t="s">
        <v>162</v>
      </c>
      <c r="B16" s="224">
        <v>921</v>
      </c>
      <c r="C16" s="224">
        <v>92116</v>
      </c>
      <c r="D16" s="224">
        <v>2480</v>
      </c>
      <c r="E16" s="225" t="s">
        <v>180</v>
      </c>
      <c r="F16" s="226">
        <v>138650</v>
      </c>
    </row>
    <row r="17" spans="1:6" ht="13.5" thickBot="1">
      <c r="A17" s="294" t="s">
        <v>181</v>
      </c>
      <c r="B17" s="295"/>
      <c r="C17" s="295"/>
      <c r="D17" s="295"/>
      <c r="E17" s="296"/>
      <c r="F17" s="227">
        <f>SUM(F15:F16)</f>
        <v>963650</v>
      </c>
    </row>
    <row r="18" spans="1:6">
      <c r="A18" s="291" t="s">
        <v>182</v>
      </c>
      <c r="B18" s="292"/>
      <c r="C18" s="292"/>
      <c r="D18" s="292"/>
      <c r="E18" s="292"/>
      <c r="F18" s="293"/>
    </row>
    <row r="19" spans="1:6" ht="39" thickBot="1">
      <c r="A19" s="228" t="s">
        <v>178</v>
      </c>
      <c r="B19" s="229">
        <v>801</v>
      </c>
      <c r="C19" s="229">
        <v>80106</v>
      </c>
      <c r="D19" s="229">
        <v>2540</v>
      </c>
      <c r="E19" s="230" t="s">
        <v>183</v>
      </c>
      <c r="F19" s="231">
        <v>17119</v>
      </c>
    </row>
    <row r="20" spans="1:6" ht="13.5" thickBot="1">
      <c r="A20" s="294" t="s">
        <v>181</v>
      </c>
      <c r="B20" s="295"/>
      <c r="C20" s="295"/>
      <c r="D20" s="295"/>
      <c r="E20" s="296"/>
      <c r="F20" s="227">
        <f>SUM(F19:F19)</f>
        <v>17119</v>
      </c>
    </row>
    <row r="21" spans="1:6">
      <c r="A21" s="287" t="s">
        <v>184</v>
      </c>
      <c r="B21" s="288"/>
      <c r="C21" s="288"/>
      <c r="D21" s="288"/>
      <c r="E21" s="289"/>
      <c r="F21" s="232">
        <f>+F17+F20</f>
        <v>980769</v>
      </c>
    </row>
  </sheetData>
  <mergeCells count="10">
    <mergeCell ref="A21:E21"/>
    <mergeCell ref="E2:F2"/>
    <mergeCell ref="E4:F4"/>
    <mergeCell ref="E5:I5"/>
    <mergeCell ref="A9:E9"/>
    <mergeCell ref="A10:E10"/>
    <mergeCell ref="A14:F14"/>
    <mergeCell ref="A17:E17"/>
    <mergeCell ref="A18:F18"/>
    <mergeCell ref="A20:E20"/>
  </mergeCells>
  <printOptions horizontalCentered="1"/>
  <pageMargins left="0.55118110236220474" right="0.51181102362204722" top="2.204724409448819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opLeftCell="D1" workbookViewId="0">
      <selection activeCell="H2" sqref="H2:I2"/>
    </sheetView>
  </sheetViews>
  <sheetFormatPr defaultRowHeight="12.75"/>
  <cols>
    <col min="1" max="1" width="4.7109375" style="1" customWidth="1"/>
    <col min="2" max="2" width="29.42578125" style="1" customWidth="1"/>
    <col min="3" max="3" width="7.42578125" style="1" customWidth="1"/>
    <col min="4" max="4" width="9" style="1" customWidth="1"/>
    <col min="5" max="5" width="10.42578125" style="1" customWidth="1"/>
    <col min="6" max="6" width="12.85546875" style="1" customWidth="1"/>
    <col min="7" max="7" width="10.85546875" style="1" customWidth="1"/>
    <col min="8" max="8" width="10.7109375" style="1" customWidth="1"/>
    <col min="9" max="9" width="11.7109375" style="1" customWidth="1"/>
    <col min="10" max="10" width="13.5703125" style="1" customWidth="1"/>
    <col min="11" max="11" width="5.7109375" style="1" customWidth="1"/>
    <col min="12" max="12" width="11.140625" style="1" customWidth="1"/>
    <col min="13" max="13" width="10.5703125" style="1" customWidth="1"/>
    <col min="14" max="14" width="9.140625" style="1"/>
    <col min="15" max="15" width="30" style="1" customWidth="1"/>
    <col min="16" max="16" width="13.85546875" style="1" customWidth="1"/>
    <col min="17" max="17" width="9.140625" style="1"/>
    <col min="18" max="18" width="12.5703125" style="1" customWidth="1"/>
    <col min="19" max="19" width="15.28515625" style="1" customWidth="1"/>
    <col min="20" max="20" width="9.140625" style="1"/>
    <col min="21" max="21" width="11.85546875" style="1" customWidth="1"/>
    <col min="22" max="22" width="14.140625" style="1" customWidth="1"/>
    <col min="23" max="256" width="9.140625" style="1"/>
    <col min="257" max="257" width="4.7109375" style="1" customWidth="1"/>
    <col min="258" max="258" width="35.42578125" style="1" customWidth="1"/>
    <col min="259" max="259" width="7.7109375" style="1" customWidth="1"/>
    <col min="260" max="260" width="9.28515625" style="1" customWidth="1"/>
    <col min="261" max="261" width="10.28515625" style="1" customWidth="1"/>
    <col min="262" max="262" width="12.85546875" style="1" customWidth="1"/>
    <col min="263" max="263" width="10.85546875" style="1" customWidth="1"/>
    <col min="264" max="264" width="10.7109375" style="1" customWidth="1"/>
    <col min="265" max="265" width="11.7109375" style="1" customWidth="1"/>
    <col min="266" max="266" width="13.5703125" style="1" customWidth="1"/>
    <col min="267" max="267" width="5.7109375" style="1" customWidth="1"/>
    <col min="268" max="268" width="11.140625" style="1" customWidth="1"/>
    <col min="269" max="269" width="10.5703125" style="1" customWidth="1"/>
    <col min="270" max="270" width="9.140625" style="1"/>
    <col min="271" max="271" width="30" style="1" customWidth="1"/>
    <col min="272" max="272" width="13.85546875" style="1" customWidth="1"/>
    <col min="273" max="273" width="9.140625" style="1"/>
    <col min="274" max="274" width="12.5703125" style="1" customWidth="1"/>
    <col min="275" max="275" width="15.28515625" style="1" customWidth="1"/>
    <col min="276" max="276" width="9.140625" style="1"/>
    <col min="277" max="277" width="11.85546875" style="1" customWidth="1"/>
    <col min="278" max="278" width="14.140625" style="1" customWidth="1"/>
    <col min="279" max="512" width="9.140625" style="1"/>
    <col min="513" max="513" width="4.7109375" style="1" customWidth="1"/>
    <col min="514" max="514" width="35.42578125" style="1" customWidth="1"/>
    <col min="515" max="515" width="7.7109375" style="1" customWidth="1"/>
    <col min="516" max="516" width="9.28515625" style="1" customWidth="1"/>
    <col min="517" max="517" width="10.28515625" style="1" customWidth="1"/>
    <col min="518" max="518" width="12.85546875" style="1" customWidth="1"/>
    <col min="519" max="519" width="10.85546875" style="1" customWidth="1"/>
    <col min="520" max="520" width="10.7109375" style="1" customWidth="1"/>
    <col min="521" max="521" width="11.7109375" style="1" customWidth="1"/>
    <col min="522" max="522" width="13.5703125" style="1" customWidth="1"/>
    <col min="523" max="523" width="5.7109375" style="1" customWidth="1"/>
    <col min="524" max="524" width="11.140625" style="1" customWidth="1"/>
    <col min="525" max="525" width="10.5703125" style="1" customWidth="1"/>
    <col min="526" max="526" width="9.140625" style="1"/>
    <col min="527" max="527" width="30" style="1" customWidth="1"/>
    <col min="528" max="528" width="13.85546875" style="1" customWidth="1"/>
    <col min="529" max="529" width="9.140625" style="1"/>
    <col min="530" max="530" width="12.5703125" style="1" customWidth="1"/>
    <col min="531" max="531" width="15.28515625" style="1" customWidth="1"/>
    <col min="532" max="532" width="9.140625" style="1"/>
    <col min="533" max="533" width="11.85546875" style="1" customWidth="1"/>
    <col min="534" max="534" width="14.140625" style="1" customWidth="1"/>
    <col min="535" max="768" width="9.140625" style="1"/>
    <col min="769" max="769" width="4.7109375" style="1" customWidth="1"/>
    <col min="770" max="770" width="35.42578125" style="1" customWidth="1"/>
    <col min="771" max="771" width="7.7109375" style="1" customWidth="1"/>
    <col min="772" max="772" width="9.28515625" style="1" customWidth="1"/>
    <col min="773" max="773" width="10.28515625" style="1" customWidth="1"/>
    <col min="774" max="774" width="12.85546875" style="1" customWidth="1"/>
    <col min="775" max="775" width="10.85546875" style="1" customWidth="1"/>
    <col min="776" max="776" width="10.7109375" style="1" customWidth="1"/>
    <col min="777" max="777" width="11.7109375" style="1" customWidth="1"/>
    <col min="778" max="778" width="13.5703125" style="1" customWidth="1"/>
    <col min="779" max="779" width="5.7109375" style="1" customWidth="1"/>
    <col min="780" max="780" width="11.140625" style="1" customWidth="1"/>
    <col min="781" max="781" width="10.5703125" style="1" customWidth="1"/>
    <col min="782" max="782" width="9.140625" style="1"/>
    <col min="783" max="783" width="30" style="1" customWidth="1"/>
    <col min="784" max="784" width="13.85546875" style="1" customWidth="1"/>
    <col min="785" max="785" width="9.140625" style="1"/>
    <col min="786" max="786" width="12.5703125" style="1" customWidth="1"/>
    <col min="787" max="787" width="15.28515625" style="1" customWidth="1"/>
    <col min="788" max="788" width="9.140625" style="1"/>
    <col min="789" max="789" width="11.85546875" style="1" customWidth="1"/>
    <col min="790" max="790" width="14.140625" style="1" customWidth="1"/>
    <col min="791" max="1024" width="9.140625" style="1"/>
    <col min="1025" max="1025" width="4.7109375" style="1" customWidth="1"/>
    <col min="1026" max="1026" width="35.42578125" style="1" customWidth="1"/>
    <col min="1027" max="1027" width="7.7109375" style="1" customWidth="1"/>
    <col min="1028" max="1028" width="9.28515625" style="1" customWidth="1"/>
    <col min="1029" max="1029" width="10.28515625" style="1" customWidth="1"/>
    <col min="1030" max="1030" width="12.85546875" style="1" customWidth="1"/>
    <col min="1031" max="1031" width="10.85546875" style="1" customWidth="1"/>
    <col min="1032" max="1032" width="10.7109375" style="1" customWidth="1"/>
    <col min="1033" max="1033" width="11.7109375" style="1" customWidth="1"/>
    <col min="1034" max="1034" width="13.5703125" style="1" customWidth="1"/>
    <col min="1035" max="1035" width="5.7109375" style="1" customWidth="1"/>
    <col min="1036" max="1036" width="11.140625" style="1" customWidth="1"/>
    <col min="1037" max="1037" width="10.5703125" style="1" customWidth="1"/>
    <col min="1038" max="1038" width="9.140625" style="1"/>
    <col min="1039" max="1039" width="30" style="1" customWidth="1"/>
    <col min="1040" max="1040" width="13.85546875" style="1" customWidth="1"/>
    <col min="1041" max="1041" width="9.140625" style="1"/>
    <col min="1042" max="1042" width="12.5703125" style="1" customWidth="1"/>
    <col min="1043" max="1043" width="15.28515625" style="1" customWidth="1"/>
    <col min="1044" max="1044" width="9.140625" style="1"/>
    <col min="1045" max="1045" width="11.85546875" style="1" customWidth="1"/>
    <col min="1046" max="1046" width="14.140625" style="1" customWidth="1"/>
    <col min="1047" max="1280" width="9.140625" style="1"/>
    <col min="1281" max="1281" width="4.7109375" style="1" customWidth="1"/>
    <col min="1282" max="1282" width="35.42578125" style="1" customWidth="1"/>
    <col min="1283" max="1283" width="7.7109375" style="1" customWidth="1"/>
    <col min="1284" max="1284" width="9.28515625" style="1" customWidth="1"/>
    <col min="1285" max="1285" width="10.28515625" style="1" customWidth="1"/>
    <col min="1286" max="1286" width="12.85546875" style="1" customWidth="1"/>
    <col min="1287" max="1287" width="10.85546875" style="1" customWidth="1"/>
    <col min="1288" max="1288" width="10.7109375" style="1" customWidth="1"/>
    <col min="1289" max="1289" width="11.7109375" style="1" customWidth="1"/>
    <col min="1290" max="1290" width="13.5703125" style="1" customWidth="1"/>
    <col min="1291" max="1291" width="5.7109375" style="1" customWidth="1"/>
    <col min="1292" max="1292" width="11.140625" style="1" customWidth="1"/>
    <col min="1293" max="1293" width="10.5703125" style="1" customWidth="1"/>
    <col min="1294" max="1294" width="9.140625" style="1"/>
    <col min="1295" max="1295" width="30" style="1" customWidth="1"/>
    <col min="1296" max="1296" width="13.85546875" style="1" customWidth="1"/>
    <col min="1297" max="1297" width="9.140625" style="1"/>
    <col min="1298" max="1298" width="12.5703125" style="1" customWidth="1"/>
    <col min="1299" max="1299" width="15.28515625" style="1" customWidth="1"/>
    <col min="1300" max="1300" width="9.140625" style="1"/>
    <col min="1301" max="1301" width="11.85546875" style="1" customWidth="1"/>
    <col min="1302" max="1302" width="14.140625" style="1" customWidth="1"/>
    <col min="1303" max="1536" width="9.140625" style="1"/>
    <col min="1537" max="1537" width="4.7109375" style="1" customWidth="1"/>
    <col min="1538" max="1538" width="35.42578125" style="1" customWidth="1"/>
    <col min="1539" max="1539" width="7.7109375" style="1" customWidth="1"/>
    <col min="1540" max="1540" width="9.28515625" style="1" customWidth="1"/>
    <col min="1541" max="1541" width="10.28515625" style="1" customWidth="1"/>
    <col min="1542" max="1542" width="12.85546875" style="1" customWidth="1"/>
    <col min="1543" max="1543" width="10.85546875" style="1" customWidth="1"/>
    <col min="1544" max="1544" width="10.7109375" style="1" customWidth="1"/>
    <col min="1545" max="1545" width="11.7109375" style="1" customWidth="1"/>
    <col min="1546" max="1546" width="13.5703125" style="1" customWidth="1"/>
    <col min="1547" max="1547" width="5.7109375" style="1" customWidth="1"/>
    <col min="1548" max="1548" width="11.140625" style="1" customWidth="1"/>
    <col min="1549" max="1549" width="10.5703125" style="1" customWidth="1"/>
    <col min="1550" max="1550" width="9.140625" style="1"/>
    <col min="1551" max="1551" width="30" style="1" customWidth="1"/>
    <col min="1552" max="1552" width="13.85546875" style="1" customWidth="1"/>
    <col min="1553" max="1553" width="9.140625" style="1"/>
    <col min="1554" max="1554" width="12.5703125" style="1" customWidth="1"/>
    <col min="1555" max="1555" width="15.28515625" style="1" customWidth="1"/>
    <col min="1556" max="1556" width="9.140625" style="1"/>
    <col min="1557" max="1557" width="11.85546875" style="1" customWidth="1"/>
    <col min="1558" max="1558" width="14.140625" style="1" customWidth="1"/>
    <col min="1559" max="1792" width="9.140625" style="1"/>
    <col min="1793" max="1793" width="4.7109375" style="1" customWidth="1"/>
    <col min="1794" max="1794" width="35.42578125" style="1" customWidth="1"/>
    <col min="1795" max="1795" width="7.7109375" style="1" customWidth="1"/>
    <col min="1796" max="1796" width="9.28515625" style="1" customWidth="1"/>
    <col min="1797" max="1797" width="10.28515625" style="1" customWidth="1"/>
    <col min="1798" max="1798" width="12.85546875" style="1" customWidth="1"/>
    <col min="1799" max="1799" width="10.85546875" style="1" customWidth="1"/>
    <col min="1800" max="1800" width="10.7109375" style="1" customWidth="1"/>
    <col min="1801" max="1801" width="11.7109375" style="1" customWidth="1"/>
    <col min="1802" max="1802" width="13.5703125" style="1" customWidth="1"/>
    <col min="1803" max="1803" width="5.7109375" style="1" customWidth="1"/>
    <col min="1804" max="1804" width="11.140625" style="1" customWidth="1"/>
    <col min="1805" max="1805" width="10.5703125" style="1" customWidth="1"/>
    <col min="1806" max="1806" width="9.140625" style="1"/>
    <col min="1807" max="1807" width="30" style="1" customWidth="1"/>
    <col min="1808" max="1808" width="13.85546875" style="1" customWidth="1"/>
    <col min="1809" max="1809" width="9.140625" style="1"/>
    <col min="1810" max="1810" width="12.5703125" style="1" customWidth="1"/>
    <col min="1811" max="1811" width="15.28515625" style="1" customWidth="1"/>
    <col min="1812" max="1812" width="9.140625" style="1"/>
    <col min="1813" max="1813" width="11.85546875" style="1" customWidth="1"/>
    <col min="1814" max="1814" width="14.140625" style="1" customWidth="1"/>
    <col min="1815" max="2048" width="9.140625" style="1"/>
    <col min="2049" max="2049" width="4.7109375" style="1" customWidth="1"/>
    <col min="2050" max="2050" width="35.42578125" style="1" customWidth="1"/>
    <col min="2051" max="2051" width="7.7109375" style="1" customWidth="1"/>
    <col min="2052" max="2052" width="9.28515625" style="1" customWidth="1"/>
    <col min="2053" max="2053" width="10.28515625" style="1" customWidth="1"/>
    <col min="2054" max="2054" width="12.85546875" style="1" customWidth="1"/>
    <col min="2055" max="2055" width="10.85546875" style="1" customWidth="1"/>
    <col min="2056" max="2056" width="10.7109375" style="1" customWidth="1"/>
    <col min="2057" max="2057" width="11.7109375" style="1" customWidth="1"/>
    <col min="2058" max="2058" width="13.5703125" style="1" customWidth="1"/>
    <col min="2059" max="2059" width="5.7109375" style="1" customWidth="1"/>
    <col min="2060" max="2060" width="11.140625" style="1" customWidth="1"/>
    <col min="2061" max="2061" width="10.5703125" style="1" customWidth="1"/>
    <col min="2062" max="2062" width="9.140625" style="1"/>
    <col min="2063" max="2063" width="30" style="1" customWidth="1"/>
    <col min="2064" max="2064" width="13.85546875" style="1" customWidth="1"/>
    <col min="2065" max="2065" width="9.140625" style="1"/>
    <col min="2066" max="2066" width="12.5703125" style="1" customWidth="1"/>
    <col min="2067" max="2067" width="15.28515625" style="1" customWidth="1"/>
    <col min="2068" max="2068" width="9.140625" style="1"/>
    <col min="2069" max="2069" width="11.85546875" style="1" customWidth="1"/>
    <col min="2070" max="2070" width="14.140625" style="1" customWidth="1"/>
    <col min="2071" max="2304" width="9.140625" style="1"/>
    <col min="2305" max="2305" width="4.7109375" style="1" customWidth="1"/>
    <col min="2306" max="2306" width="35.42578125" style="1" customWidth="1"/>
    <col min="2307" max="2307" width="7.7109375" style="1" customWidth="1"/>
    <col min="2308" max="2308" width="9.28515625" style="1" customWidth="1"/>
    <col min="2309" max="2309" width="10.28515625" style="1" customWidth="1"/>
    <col min="2310" max="2310" width="12.85546875" style="1" customWidth="1"/>
    <col min="2311" max="2311" width="10.85546875" style="1" customWidth="1"/>
    <col min="2312" max="2312" width="10.7109375" style="1" customWidth="1"/>
    <col min="2313" max="2313" width="11.7109375" style="1" customWidth="1"/>
    <col min="2314" max="2314" width="13.5703125" style="1" customWidth="1"/>
    <col min="2315" max="2315" width="5.7109375" style="1" customWidth="1"/>
    <col min="2316" max="2316" width="11.140625" style="1" customWidth="1"/>
    <col min="2317" max="2317" width="10.5703125" style="1" customWidth="1"/>
    <col min="2318" max="2318" width="9.140625" style="1"/>
    <col min="2319" max="2319" width="30" style="1" customWidth="1"/>
    <col min="2320" max="2320" width="13.85546875" style="1" customWidth="1"/>
    <col min="2321" max="2321" width="9.140625" style="1"/>
    <col min="2322" max="2322" width="12.5703125" style="1" customWidth="1"/>
    <col min="2323" max="2323" width="15.28515625" style="1" customWidth="1"/>
    <col min="2324" max="2324" width="9.140625" style="1"/>
    <col min="2325" max="2325" width="11.85546875" style="1" customWidth="1"/>
    <col min="2326" max="2326" width="14.140625" style="1" customWidth="1"/>
    <col min="2327" max="2560" width="9.140625" style="1"/>
    <col min="2561" max="2561" width="4.7109375" style="1" customWidth="1"/>
    <col min="2562" max="2562" width="35.42578125" style="1" customWidth="1"/>
    <col min="2563" max="2563" width="7.7109375" style="1" customWidth="1"/>
    <col min="2564" max="2564" width="9.28515625" style="1" customWidth="1"/>
    <col min="2565" max="2565" width="10.28515625" style="1" customWidth="1"/>
    <col min="2566" max="2566" width="12.85546875" style="1" customWidth="1"/>
    <col min="2567" max="2567" width="10.85546875" style="1" customWidth="1"/>
    <col min="2568" max="2568" width="10.7109375" style="1" customWidth="1"/>
    <col min="2569" max="2569" width="11.7109375" style="1" customWidth="1"/>
    <col min="2570" max="2570" width="13.5703125" style="1" customWidth="1"/>
    <col min="2571" max="2571" width="5.7109375" style="1" customWidth="1"/>
    <col min="2572" max="2572" width="11.140625" style="1" customWidth="1"/>
    <col min="2573" max="2573" width="10.5703125" style="1" customWidth="1"/>
    <col min="2574" max="2574" width="9.140625" style="1"/>
    <col min="2575" max="2575" width="30" style="1" customWidth="1"/>
    <col min="2576" max="2576" width="13.85546875" style="1" customWidth="1"/>
    <col min="2577" max="2577" width="9.140625" style="1"/>
    <col min="2578" max="2578" width="12.5703125" style="1" customWidth="1"/>
    <col min="2579" max="2579" width="15.28515625" style="1" customWidth="1"/>
    <col min="2580" max="2580" width="9.140625" style="1"/>
    <col min="2581" max="2581" width="11.85546875" style="1" customWidth="1"/>
    <col min="2582" max="2582" width="14.140625" style="1" customWidth="1"/>
    <col min="2583" max="2816" width="9.140625" style="1"/>
    <col min="2817" max="2817" width="4.7109375" style="1" customWidth="1"/>
    <col min="2818" max="2818" width="35.42578125" style="1" customWidth="1"/>
    <col min="2819" max="2819" width="7.7109375" style="1" customWidth="1"/>
    <col min="2820" max="2820" width="9.28515625" style="1" customWidth="1"/>
    <col min="2821" max="2821" width="10.28515625" style="1" customWidth="1"/>
    <col min="2822" max="2822" width="12.85546875" style="1" customWidth="1"/>
    <col min="2823" max="2823" width="10.85546875" style="1" customWidth="1"/>
    <col min="2824" max="2824" width="10.7109375" style="1" customWidth="1"/>
    <col min="2825" max="2825" width="11.7109375" style="1" customWidth="1"/>
    <col min="2826" max="2826" width="13.5703125" style="1" customWidth="1"/>
    <col min="2827" max="2827" width="5.7109375" style="1" customWidth="1"/>
    <col min="2828" max="2828" width="11.140625" style="1" customWidth="1"/>
    <col min="2829" max="2829" width="10.5703125" style="1" customWidth="1"/>
    <col min="2830" max="2830" width="9.140625" style="1"/>
    <col min="2831" max="2831" width="30" style="1" customWidth="1"/>
    <col min="2832" max="2832" width="13.85546875" style="1" customWidth="1"/>
    <col min="2833" max="2833" width="9.140625" style="1"/>
    <col min="2834" max="2834" width="12.5703125" style="1" customWidth="1"/>
    <col min="2835" max="2835" width="15.28515625" style="1" customWidth="1"/>
    <col min="2836" max="2836" width="9.140625" style="1"/>
    <col min="2837" max="2837" width="11.85546875" style="1" customWidth="1"/>
    <col min="2838" max="2838" width="14.140625" style="1" customWidth="1"/>
    <col min="2839" max="3072" width="9.140625" style="1"/>
    <col min="3073" max="3073" width="4.7109375" style="1" customWidth="1"/>
    <col min="3074" max="3074" width="35.42578125" style="1" customWidth="1"/>
    <col min="3075" max="3075" width="7.7109375" style="1" customWidth="1"/>
    <col min="3076" max="3076" width="9.28515625" style="1" customWidth="1"/>
    <col min="3077" max="3077" width="10.28515625" style="1" customWidth="1"/>
    <col min="3078" max="3078" width="12.85546875" style="1" customWidth="1"/>
    <col min="3079" max="3079" width="10.85546875" style="1" customWidth="1"/>
    <col min="3080" max="3080" width="10.7109375" style="1" customWidth="1"/>
    <col min="3081" max="3081" width="11.7109375" style="1" customWidth="1"/>
    <col min="3082" max="3082" width="13.5703125" style="1" customWidth="1"/>
    <col min="3083" max="3083" width="5.7109375" style="1" customWidth="1"/>
    <col min="3084" max="3084" width="11.140625" style="1" customWidth="1"/>
    <col min="3085" max="3085" width="10.5703125" style="1" customWidth="1"/>
    <col min="3086" max="3086" width="9.140625" style="1"/>
    <col min="3087" max="3087" width="30" style="1" customWidth="1"/>
    <col min="3088" max="3088" width="13.85546875" style="1" customWidth="1"/>
    <col min="3089" max="3089" width="9.140625" style="1"/>
    <col min="3090" max="3090" width="12.5703125" style="1" customWidth="1"/>
    <col min="3091" max="3091" width="15.28515625" style="1" customWidth="1"/>
    <col min="3092" max="3092" width="9.140625" style="1"/>
    <col min="3093" max="3093" width="11.85546875" style="1" customWidth="1"/>
    <col min="3094" max="3094" width="14.140625" style="1" customWidth="1"/>
    <col min="3095" max="3328" width="9.140625" style="1"/>
    <col min="3329" max="3329" width="4.7109375" style="1" customWidth="1"/>
    <col min="3330" max="3330" width="35.42578125" style="1" customWidth="1"/>
    <col min="3331" max="3331" width="7.7109375" style="1" customWidth="1"/>
    <col min="3332" max="3332" width="9.28515625" style="1" customWidth="1"/>
    <col min="3333" max="3333" width="10.28515625" style="1" customWidth="1"/>
    <col min="3334" max="3334" width="12.85546875" style="1" customWidth="1"/>
    <col min="3335" max="3335" width="10.85546875" style="1" customWidth="1"/>
    <col min="3336" max="3336" width="10.7109375" style="1" customWidth="1"/>
    <col min="3337" max="3337" width="11.7109375" style="1" customWidth="1"/>
    <col min="3338" max="3338" width="13.5703125" style="1" customWidth="1"/>
    <col min="3339" max="3339" width="5.7109375" style="1" customWidth="1"/>
    <col min="3340" max="3340" width="11.140625" style="1" customWidth="1"/>
    <col min="3341" max="3341" width="10.5703125" style="1" customWidth="1"/>
    <col min="3342" max="3342" width="9.140625" style="1"/>
    <col min="3343" max="3343" width="30" style="1" customWidth="1"/>
    <col min="3344" max="3344" width="13.85546875" style="1" customWidth="1"/>
    <col min="3345" max="3345" width="9.140625" style="1"/>
    <col min="3346" max="3346" width="12.5703125" style="1" customWidth="1"/>
    <col min="3347" max="3347" width="15.28515625" style="1" customWidth="1"/>
    <col min="3348" max="3348" width="9.140625" style="1"/>
    <col min="3349" max="3349" width="11.85546875" style="1" customWidth="1"/>
    <col min="3350" max="3350" width="14.140625" style="1" customWidth="1"/>
    <col min="3351" max="3584" width="9.140625" style="1"/>
    <col min="3585" max="3585" width="4.7109375" style="1" customWidth="1"/>
    <col min="3586" max="3586" width="35.42578125" style="1" customWidth="1"/>
    <col min="3587" max="3587" width="7.7109375" style="1" customWidth="1"/>
    <col min="3588" max="3588" width="9.28515625" style="1" customWidth="1"/>
    <col min="3589" max="3589" width="10.28515625" style="1" customWidth="1"/>
    <col min="3590" max="3590" width="12.85546875" style="1" customWidth="1"/>
    <col min="3591" max="3591" width="10.85546875" style="1" customWidth="1"/>
    <col min="3592" max="3592" width="10.7109375" style="1" customWidth="1"/>
    <col min="3593" max="3593" width="11.7109375" style="1" customWidth="1"/>
    <col min="3594" max="3594" width="13.5703125" style="1" customWidth="1"/>
    <col min="3595" max="3595" width="5.7109375" style="1" customWidth="1"/>
    <col min="3596" max="3596" width="11.140625" style="1" customWidth="1"/>
    <col min="3597" max="3597" width="10.5703125" style="1" customWidth="1"/>
    <col min="3598" max="3598" width="9.140625" style="1"/>
    <col min="3599" max="3599" width="30" style="1" customWidth="1"/>
    <col min="3600" max="3600" width="13.85546875" style="1" customWidth="1"/>
    <col min="3601" max="3601" width="9.140625" style="1"/>
    <col min="3602" max="3602" width="12.5703125" style="1" customWidth="1"/>
    <col min="3603" max="3603" width="15.28515625" style="1" customWidth="1"/>
    <col min="3604" max="3604" width="9.140625" style="1"/>
    <col min="3605" max="3605" width="11.85546875" style="1" customWidth="1"/>
    <col min="3606" max="3606" width="14.140625" style="1" customWidth="1"/>
    <col min="3607" max="3840" width="9.140625" style="1"/>
    <col min="3841" max="3841" width="4.7109375" style="1" customWidth="1"/>
    <col min="3842" max="3842" width="35.42578125" style="1" customWidth="1"/>
    <col min="3843" max="3843" width="7.7109375" style="1" customWidth="1"/>
    <col min="3844" max="3844" width="9.28515625" style="1" customWidth="1"/>
    <col min="3845" max="3845" width="10.28515625" style="1" customWidth="1"/>
    <col min="3846" max="3846" width="12.85546875" style="1" customWidth="1"/>
    <col min="3847" max="3847" width="10.85546875" style="1" customWidth="1"/>
    <col min="3848" max="3848" width="10.7109375" style="1" customWidth="1"/>
    <col min="3849" max="3849" width="11.7109375" style="1" customWidth="1"/>
    <col min="3850" max="3850" width="13.5703125" style="1" customWidth="1"/>
    <col min="3851" max="3851" width="5.7109375" style="1" customWidth="1"/>
    <col min="3852" max="3852" width="11.140625" style="1" customWidth="1"/>
    <col min="3853" max="3853" width="10.5703125" style="1" customWidth="1"/>
    <col min="3854" max="3854" width="9.140625" style="1"/>
    <col min="3855" max="3855" width="30" style="1" customWidth="1"/>
    <col min="3856" max="3856" width="13.85546875" style="1" customWidth="1"/>
    <col min="3857" max="3857" width="9.140625" style="1"/>
    <col min="3858" max="3858" width="12.5703125" style="1" customWidth="1"/>
    <col min="3859" max="3859" width="15.28515625" style="1" customWidth="1"/>
    <col min="3860" max="3860" width="9.140625" style="1"/>
    <col min="3861" max="3861" width="11.85546875" style="1" customWidth="1"/>
    <col min="3862" max="3862" width="14.140625" style="1" customWidth="1"/>
    <col min="3863" max="4096" width="9.140625" style="1"/>
    <col min="4097" max="4097" width="4.7109375" style="1" customWidth="1"/>
    <col min="4098" max="4098" width="35.42578125" style="1" customWidth="1"/>
    <col min="4099" max="4099" width="7.7109375" style="1" customWidth="1"/>
    <col min="4100" max="4100" width="9.28515625" style="1" customWidth="1"/>
    <col min="4101" max="4101" width="10.28515625" style="1" customWidth="1"/>
    <col min="4102" max="4102" width="12.85546875" style="1" customWidth="1"/>
    <col min="4103" max="4103" width="10.85546875" style="1" customWidth="1"/>
    <col min="4104" max="4104" width="10.7109375" style="1" customWidth="1"/>
    <col min="4105" max="4105" width="11.7109375" style="1" customWidth="1"/>
    <col min="4106" max="4106" width="13.5703125" style="1" customWidth="1"/>
    <col min="4107" max="4107" width="5.7109375" style="1" customWidth="1"/>
    <col min="4108" max="4108" width="11.140625" style="1" customWidth="1"/>
    <col min="4109" max="4109" width="10.5703125" style="1" customWidth="1"/>
    <col min="4110" max="4110" width="9.140625" style="1"/>
    <col min="4111" max="4111" width="30" style="1" customWidth="1"/>
    <col min="4112" max="4112" width="13.85546875" style="1" customWidth="1"/>
    <col min="4113" max="4113" width="9.140625" style="1"/>
    <col min="4114" max="4114" width="12.5703125" style="1" customWidth="1"/>
    <col min="4115" max="4115" width="15.28515625" style="1" customWidth="1"/>
    <col min="4116" max="4116" width="9.140625" style="1"/>
    <col min="4117" max="4117" width="11.85546875" style="1" customWidth="1"/>
    <col min="4118" max="4118" width="14.140625" style="1" customWidth="1"/>
    <col min="4119" max="4352" width="9.140625" style="1"/>
    <col min="4353" max="4353" width="4.7109375" style="1" customWidth="1"/>
    <col min="4354" max="4354" width="35.42578125" style="1" customWidth="1"/>
    <col min="4355" max="4355" width="7.7109375" style="1" customWidth="1"/>
    <col min="4356" max="4356" width="9.28515625" style="1" customWidth="1"/>
    <col min="4357" max="4357" width="10.28515625" style="1" customWidth="1"/>
    <col min="4358" max="4358" width="12.85546875" style="1" customWidth="1"/>
    <col min="4359" max="4359" width="10.85546875" style="1" customWidth="1"/>
    <col min="4360" max="4360" width="10.7109375" style="1" customWidth="1"/>
    <col min="4361" max="4361" width="11.7109375" style="1" customWidth="1"/>
    <col min="4362" max="4362" width="13.5703125" style="1" customWidth="1"/>
    <col min="4363" max="4363" width="5.7109375" style="1" customWidth="1"/>
    <col min="4364" max="4364" width="11.140625" style="1" customWidth="1"/>
    <col min="4365" max="4365" width="10.5703125" style="1" customWidth="1"/>
    <col min="4366" max="4366" width="9.140625" style="1"/>
    <col min="4367" max="4367" width="30" style="1" customWidth="1"/>
    <col min="4368" max="4368" width="13.85546875" style="1" customWidth="1"/>
    <col min="4369" max="4369" width="9.140625" style="1"/>
    <col min="4370" max="4370" width="12.5703125" style="1" customWidth="1"/>
    <col min="4371" max="4371" width="15.28515625" style="1" customWidth="1"/>
    <col min="4372" max="4372" width="9.140625" style="1"/>
    <col min="4373" max="4373" width="11.85546875" style="1" customWidth="1"/>
    <col min="4374" max="4374" width="14.140625" style="1" customWidth="1"/>
    <col min="4375" max="4608" width="9.140625" style="1"/>
    <col min="4609" max="4609" width="4.7109375" style="1" customWidth="1"/>
    <col min="4610" max="4610" width="35.42578125" style="1" customWidth="1"/>
    <col min="4611" max="4611" width="7.7109375" style="1" customWidth="1"/>
    <col min="4612" max="4612" width="9.28515625" style="1" customWidth="1"/>
    <col min="4613" max="4613" width="10.28515625" style="1" customWidth="1"/>
    <col min="4614" max="4614" width="12.85546875" style="1" customWidth="1"/>
    <col min="4615" max="4615" width="10.85546875" style="1" customWidth="1"/>
    <col min="4616" max="4616" width="10.7109375" style="1" customWidth="1"/>
    <col min="4617" max="4617" width="11.7109375" style="1" customWidth="1"/>
    <col min="4618" max="4618" width="13.5703125" style="1" customWidth="1"/>
    <col min="4619" max="4619" width="5.7109375" style="1" customWidth="1"/>
    <col min="4620" max="4620" width="11.140625" style="1" customWidth="1"/>
    <col min="4621" max="4621" width="10.5703125" style="1" customWidth="1"/>
    <col min="4622" max="4622" width="9.140625" style="1"/>
    <col min="4623" max="4623" width="30" style="1" customWidth="1"/>
    <col min="4624" max="4624" width="13.85546875" style="1" customWidth="1"/>
    <col min="4625" max="4625" width="9.140625" style="1"/>
    <col min="4626" max="4626" width="12.5703125" style="1" customWidth="1"/>
    <col min="4627" max="4627" width="15.28515625" style="1" customWidth="1"/>
    <col min="4628" max="4628" width="9.140625" style="1"/>
    <col min="4629" max="4629" width="11.85546875" style="1" customWidth="1"/>
    <col min="4630" max="4630" width="14.140625" style="1" customWidth="1"/>
    <col min="4631" max="4864" width="9.140625" style="1"/>
    <col min="4865" max="4865" width="4.7109375" style="1" customWidth="1"/>
    <col min="4866" max="4866" width="35.42578125" style="1" customWidth="1"/>
    <col min="4867" max="4867" width="7.7109375" style="1" customWidth="1"/>
    <col min="4868" max="4868" width="9.28515625" style="1" customWidth="1"/>
    <col min="4869" max="4869" width="10.28515625" style="1" customWidth="1"/>
    <col min="4870" max="4870" width="12.85546875" style="1" customWidth="1"/>
    <col min="4871" max="4871" width="10.85546875" style="1" customWidth="1"/>
    <col min="4872" max="4872" width="10.7109375" style="1" customWidth="1"/>
    <col min="4873" max="4873" width="11.7109375" style="1" customWidth="1"/>
    <col min="4874" max="4874" width="13.5703125" style="1" customWidth="1"/>
    <col min="4875" max="4875" width="5.7109375" style="1" customWidth="1"/>
    <col min="4876" max="4876" width="11.140625" style="1" customWidth="1"/>
    <col min="4877" max="4877" width="10.5703125" style="1" customWidth="1"/>
    <col min="4878" max="4878" width="9.140625" style="1"/>
    <col min="4879" max="4879" width="30" style="1" customWidth="1"/>
    <col min="4880" max="4880" width="13.85546875" style="1" customWidth="1"/>
    <col min="4881" max="4881" width="9.140625" style="1"/>
    <col min="4882" max="4882" width="12.5703125" style="1" customWidth="1"/>
    <col min="4883" max="4883" width="15.28515625" style="1" customWidth="1"/>
    <col min="4884" max="4884" width="9.140625" style="1"/>
    <col min="4885" max="4885" width="11.85546875" style="1" customWidth="1"/>
    <col min="4886" max="4886" width="14.140625" style="1" customWidth="1"/>
    <col min="4887" max="5120" width="9.140625" style="1"/>
    <col min="5121" max="5121" width="4.7109375" style="1" customWidth="1"/>
    <col min="5122" max="5122" width="35.42578125" style="1" customWidth="1"/>
    <col min="5123" max="5123" width="7.7109375" style="1" customWidth="1"/>
    <col min="5124" max="5124" width="9.28515625" style="1" customWidth="1"/>
    <col min="5125" max="5125" width="10.28515625" style="1" customWidth="1"/>
    <col min="5126" max="5126" width="12.85546875" style="1" customWidth="1"/>
    <col min="5127" max="5127" width="10.85546875" style="1" customWidth="1"/>
    <col min="5128" max="5128" width="10.7109375" style="1" customWidth="1"/>
    <col min="5129" max="5129" width="11.7109375" style="1" customWidth="1"/>
    <col min="5130" max="5130" width="13.5703125" style="1" customWidth="1"/>
    <col min="5131" max="5131" width="5.7109375" style="1" customWidth="1"/>
    <col min="5132" max="5132" width="11.140625" style="1" customWidth="1"/>
    <col min="5133" max="5133" width="10.5703125" style="1" customWidth="1"/>
    <col min="5134" max="5134" width="9.140625" style="1"/>
    <col min="5135" max="5135" width="30" style="1" customWidth="1"/>
    <col min="5136" max="5136" width="13.85546875" style="1" customWidth="1"/>
    <col min="5137" max="5137" width="9.140625" style="1"/>
    <col min="5138" max="5138" width="12.5703125" style="1" customWidth="1"/>
    <col min="5139" max="5139" width="15.28515625" style="1" customWidth="1"/>
    <col min="5140" max="5140" width="9.140625" style="1"/>
    <col min="5141" max="5141" width="11.85546875" style="1" customWidth="1"/>
    <col min="5142" max="5142" width="14.140625" style="1" customWidth="1"/>
    <col min="5143" max="5376" width="9.140625" style="1"/>
    <col min="5377" max="5377" width="4.7109375" style="1" customWidth="1"/>
    <col min="5378" max="5378" width="35.42578125" style="1" customWidth="1"/>
    <col min="5379" max="5379" width="7.7109375" style="1" customWidth="1"/>
    <col min="5380" max="5380" width="9.28515625" style="1" customWidth="1"/>
    <col min="5381" max="5381" width="10.28515625" style="1" customWidth="1"/>
    <col min="5382" max="5382" width="12.85546875" style="1" customWidth="1"/>
    <col min="5383" max="5383" width="10.85546875" style="1" customWidth="1"/>
    <col min="5384" max="5384" width="10.7109375" style="1" customWidth="1"/>
    <col min="5385" max="5385" width="11.7109375" style="1" customWidth="1"/>
    <col min="5386" max="5386" width="13.5703125" style="1" customWidth="1"/>
    <col min="5387" max="5387" width="5.7109375" style="1" customWidth="1"/>
    <col min="5388" max="5388" width="11.140625" style="1" customWidth="1"/>
    <col min="5389" max="5389" width="10.5703125" style="1" customWidth="1"/>
    <col min="5390" max="5390" width="9.140625" style="1"/>
    <col min="5391" max="5391" width="30" style="1" customWidth="1"/>
    <col min="5392" max="5392" width="13.85546875" style="1" customWidth="1"/>
    <col min="5393" max="5393" width="9.140625" style="1"/>
    <col min="5394" max="5394" width="12.5703125" style="1" customWidth="1"/>
    <col min="5395" max="5395" width="15.28515625" style="1" customWidth="1"/>
    <col min="5396" max="5396" width="9.140625" style="1"/>
    <col min="5397" max="5397" width="11.85546875" style="1" customWidth="1"/>
    <col min="5398" max="5398" width="14.140625" style="1" customWidth="1"/>
    <col min="5399" max="5632" width="9.140625" style="1"/>
    <col min="5633" max="5633" width="4.7109375" style="1" customWidth="1"/>
    <col min="5634" max="5634" width="35.42578125" style="1" customWidth="1"/>
    <col min="5635" max="5635" width="7.7109375" style="1" customWidth="1"/>
    <col min="5636" max="5636" width="9.28515625" style="1" customWidth="1"/>
    <col min="5637" max="5637" width="10.28515625" style="1" customWidth="1"/>
    <col min="5638" max="5638" width="12.85546875" style="1" customWidth="1"/>
    <col min="5639" max="5639" width="10.85546875" style="1" customWidth="1"/>
    <col min="5640" max="5640" width="10.7109375" style="1" customWidth="1"/>
    <col min="5641" max="5641" width="11.7109375" style="1" customWidth="1"/>
    <col min="5642" max="5642" width="13.5703125" style="1" customWidth="1"/>
    <col min="5643" max="5643" width="5.7109375" style="1" customWidth="1"/>
    <col min="5644" max="5644" width="11.140625" style="1" customWidth="1"/>
    <col min="5645" max="5645" width="10.5703125" style="1" customWidth="1"/>
    <col min="5646" max="5646" width="9.140625" style="1"/>
    <col min="5647" max="5647" width="30" style="1" customWidth="1"/>
    <col min="5648" max="5648" width="13.85546875" style="1" customWidth="1"/>
    <col min="5649" max="5649" width="9.140625" style="1"/>
    <col min="5650" max="5650" width="12.5703125" style="1" customWidth="1"/>
    <col min="5651" max="5651" width="15.28515625" style="1" customWidth="1"/>
    <col min="5652" max="5652" width="9.140625" style="1"/>
    <col min="5653" max="5653" width="11.85546875" style="1" customWidth="1"/>
    <col min="5654" max="5654" width="14.140625" style="1" customWidth="1"/>
    <col min="5655" max="5888" width="9.140625" style="1"/>
    <col min="5889" max="5889" width="4.7109375" style="1" customWidth="1"/>
    <col min="5890" max="5890" width="35.42578125" style="1" customWidth="1"/>
    <col min="5891" max="5891" width="7.7109375" style="1" customWidth="1"/>
    <col min="5892" max="5892" width="9.28515625" style="1" customWidth="1"/>
    <col min="5893" max="5893" width="10.28515625" style="1" customWidth="1"/>
    <col min="5894" max="5894" width="12.85546875" style="1" customWidth="1"/>
    <col min="5895" max="5895" width="10.85546875" style="1" customWidth="1"/>
    <col min="5896" max="5896" width="10.7109375" style="1" customWidth="1"/>
    <col min="5897" max="5897" width="11.7109375" style="1" customWidth="1"/>
    <col min="5898" max="5898" width="13.5703125" style="1" customWidth="1"/>
    <col min="5899" max="5899" width="5.7109375" style="1" customWidth="1"/>
    <col min="5900" max="5900" width="11.140625" style="1" customWidth="1"/>
    <col min="5901" max="5901" width="10.5703125" style="1" customWidth="1"/>
    <col min="5902" max="5902" width="9.140625" style="1"/>
    <col min="5903" max="5903" width="30" style="1" customWidth="1"/>
    <col min="5904" max="5904" width="13.85546875" style="1" customWidth="1"/>
    <col min="5905" max="5905" width="9.140625" style="1"/>
    <col min="5906" max="5906" width="12.5703125" style="1" customWidth="1"/>
    <col min="5907" max="5907" width="15.28515625" style="1" customWidth="1"/>
    <col min="5908" max="5908" width="9.140625" style="1"/>
    <col min="5909" max="5909" width="11.85546875" style="1" customWidth="1"/>
    <col min="5910" max="5910" width="14.140625" style="1" customWidth="1"/>
    <col min="5911" max="6144" width="9.140625" style="1"/>
    <col min="6145" max="6145" width="4.7109375" style="1" customWidth="1"/>
    <col min="6146" max="6146" width="35.42578125" style="1" customWidth="1"/>
    <col min="6147" max="6147" width="7.7109375" style="1" customWidth="1"/>
    <col min="6148" max="6148" width="9.28515625" style="1" customWidth="1"/>
    <col min="6149" max="6149" width="10.28515625" style="1" customWidth="1"/>
    <col min="6150" max="6150" width="12.85546875" style="1" customWidth="1"/>
    <col min="6151" max="6151" width="10.85546875" style="1" customWidth="1"/>
    <col min="6152" max="6152" width="10.7109375" style="1" customWidth="1"/>
    <col min="6153" max="6153" width="11.7109375" style="1" customWidth="1"/>
    <col min="6154" max="6154" width="13.5703125" style="1" customWidth="1"/>
    <col min="6155" max="6155" width="5.7109375" style="1" customWidth="1"/>
    <col min="6156" max="6156" width="11.140625" style="1" customWidth="1"/>
    <col min="6157" max="6157" width="10.5703125" style="1" customWidth="1"/>
    <col min="6158" max="6158" width="9.140625" style="1"/>
    <col min="6159" max="6159" width="30" style="1" customWidth="1"/>
    <col min="6160" max="6160" width="13.85546875" style="1" customWidth="1"/>
    <col min="6161" max="6161" width="9.140625" style="1"/>
    <col min="6162" max="6162" width="12.5703125" style="1" customWidth="1"/>
    <col min="6163" max="6163" width="15.28515625" style="1" customWidth="1"/>
    <col min="6164" max="6164" width="9.140625" style="1"/>
    <col min="6165" max="6165" width="11.85546875" style="1" customWidth="1"/>
    <col min="6166" max="6166" width="14.140625" style="1" customWidth="1"/>
    <col min="6167" max="6400" width="9.140625" style="1"/>
    <col min="6401" max="6401" width="4.7109375" style="1" customWidth="1"/>
    <col min="6402" max="6402" width="35.42578125" style="1" customWidth="1"/>
    <col min="6403" max="6403" width="7.7109375" style="1" customWidth="1"/>
    <col min="6404" max="6404" width="9.28515625" style="1" customWidth="1"/>
    <col min="6405" max="6405" width="10.28515625" style="1" customWidth="1"/>
    <col min="6406" max="6406" width="12.85546875" style="1" customWidth="1"/>
    <col min="6407" max="6407" width="10.85546875" style="1" customWidth="1"/>
    <col min="6408" max="6408" width="10.7109375" style="1" customWidth="1"/>
    <col min="6409" max="6409" width="11.7109375" style="1" customWidth="1"/>
    <col min="6410" max="6410" width="13.5703125" style="1" customWidth="1"/>
    <col min="6411" max="6411" width="5.7109375" style="1" customWidth="1"/>
    <col min="6412" max="6412" width="11.140625" style="1" customWidth="1"/>
    <col min="6413" max="6413" width="10.5703125" style="1" customWidth="1"/>
    <col min="6414" max="6414" width="9.140625" style="1"/>
    <col min="6415" max="6415" width="30" style="1" customWidth="1"/>
    <col min="6416" max="6416" width="13.85546875" style="1" customWidth="1"/>
    <col min="6417" max="6417" width="9.140625" style="1"/>
    <col min="6418" max="6418" width="12.5703125" style="1" customWidth="1"/>
    <col min="6419" max="6419" width="15.28515625" style="1" customWidth="1"/>
    <col min="6420" max="6420" width="9.140625" style="1"/>
    <col min="6421" max="6421" width="11.85546875" style="1" customWidth="1"/>
    <col min="6422" max="6422" width="14.140625" style="1" customWidth="1"/>
    <col min="6423" max="6656" width="9.140625" style="1"/>
    <col min="6657" max="6657" width="4.7109375" style="1" customWidth="1"/>
    <col min="6658" max="6658" width="35.42578125" style="1" customWidth="1"/>
    <col min="6659" max="6659" width="7.7109375" style="1" customWidth="1"/>
    <col min="6660" max="6660" width="9.28515625" style="1" customWidth="1"/>
    <col min="6661" max="6661" width="10.28515625" style="1" customWidth="1"/>
    <col min="6662" max="6662" width="12.85546875" style="1" customWidth="1"/>
    <col min="6663" max="6663" width="10.85546875" style="1" customWidth="1"/>
    <col min="6664" max="6664" width="10.7109375" style="1" customWidth="1"/>
    <col min="6665" max="6665" width="11.7109375" style="1" customWidth="1"/>
    <col min="6666" max="6666" width="13.5703125" style="1" customWidth="1"/>
    <col min="6667" max="6667" width="5.7109375" style="1" customWidth="1"/>
    <col min="6668" max="6668" width="11.140625" style="1" customWidth="1"/>
    <col min="6669" max="6669" width="10.5703125" style="1" customWidth="1"/>
    <col min="6670" max="6670" width="9.140625" style="1"/>
    <col min="6671" max="6671" width="30" style="1" customWidth="1"/>
    <col min="6672" max="6672" width="13.85546875" style="1" customWidth="1"/>
    <col min="6673" max="6673" width="9.140625" style="1"/>
    <col min="6674" max="6674" width="12.5703125" style="1" customWidth="1"/>
    <col min="6675" max="6675" width="15.28515625" style="1" customWidth="1"/>
    <col min="6676" max="6676" width="9.140625" style="1"/>
    <col min="6677" max="6677" width="11.85546875" style="1" customWidth="1"/>
    <col min="6678" max="6678" width="14.140625" style="1" customWidth="1"/>
    <col min="6679" max="6912" width="9.140625" style="1"/>
    <col min="6913" max="6913" width="4.7109375" style="1" customWidth="1"/>
    <col min="6914" max="6914" width="35.42578125" style="1" customWidth="1"/>
    <col min="6915" max="6915" width="7.7109375" style="1" customWidth="1"/>
    <col min="6916" max="6916" width="9.28515625" style="1" customWidth="1"/>
    <col min="6917" max="6917" width="10.28515625" style="1" customWidth="1"/>
    <col min="6918" max="6918" width="12.85546875" style="1" customWidth="1"/>
    <col min="6919" max="6919" width="10.85546875" style="1" customWidth="1"/>
    <col min="6920" max="6920" width="10.7109375" style="1" customWidth="1"/>
    <col min="6921" max="6921" width="11.7109375" style="1" customWidth="1"/>
    <col min="6922" max="6922" width="13.5703125" style="1" customWidth="1"/>
    <col min="6923" max="6923" width="5.7109375" style="1" customWidth="1"/>
    <col min="6924" max="6924" width="11.140625" style="1" customWidth="1"/>
    <col min="6925" max="6925" width="10.5703125" style="1" customWidth="1"/>
    <col min="6926" max="6926" width="9.140625" style="1"/>
    <col min="6927" max="6927" width="30" style="1" customWidth="1"/>
    <col min="6928" max="6928" width="13.85546875" style="1" customWidth="1"/>
    <col min="6929" max="6929" width="9.140625" style="1"/>
    <col min="6930" max="6930" width="12.5703125" style="1" customWidth="1"/>
    <col min="6931" max="6931" width="15.28515625" style="1" customWidth="1"/>
    <col min="6932" max="6932" width="9.140625" style="1"/>
    <col min="6933" max="6933" width="11.85546875" style="1" customWidth="1"/>
    <col min="6934" max="6934" width="14.140625" style="1" customWidth="1"/>
    <col min="6935" max="7168" width="9.140625" style="1"/>
    <col min="7169" max="7169" width="4.7109375" style="1" customWidth="1"/>
    <col min="7170" max="7170" width="35.42578125" style="1" customWidth="1"/>
    <col min="7171" max="7171" width="7.7109375" style="1" customWidth="1"/>
    <col min="7172" max="7172" width="9.28515625" style="1" customWidth="1"/>
    <col min="7173" max="7173" width="10.28515625" style="1" customWidth="1"/>
    <col min="7174" max="7174" width="12.85546875" style="1" customWidth="1"/>
    <col min="7175" max="7175" width="10.85546875" style="1" customWidth="1"/>
    <col min="7176" max="7176" width="10.7109375" style="1" customWidth="1"/>
    <col min="7177" max="7177" width="11.7109375" style="1" customWidth="1"/>
    <col min="7178" max="7178" width="13.5703125" style="1" customWidth="1"/>
    <col min="7179" max="7179" width="5.7109375" style="1" customWidth="1"/>
    <col min="7180" max="7180" width="11.140625" style="1" customWidth="1"/>
    <col min="7181" max="7181" width="10.5703125" style="1" customWidth="1"/>
    <col min="7182" max="7182" width="9.140625" style="1"/>
    <col min="7183" max="7183" width="30" style="1" customWidth="1"/>
    <col min="7184" max="7184" width="13.85546875" style="1" customWidth="1"/>
    <col min="7185" max="7185" width="9.140625" style="1"/>
    <col min="7186" max="7186" width="12.5703125" style="1" customWidth="1"/>
    <col min="7187" max="7187" width="15.28515625" style="1" customWidth="1"/>
    <col min="7188" max="7188" width="9.140625" style="1"/>
    <col min="7189" max="7189" width="11.85546875" style="1" customWidth="1"/>
    <col min="7190" max="7190" width="14.140625" style="1" customWidth="1"/>
    <col min="7191" max="7424" width="9.140625" style="1"/>
    <col min="7425" max="7425" width="4.7109375" style="1" customWidth="1"/>
    <col min="7426" max="7426" width="35.42578125" style="1" customWidth="1"/>
    <col min="7427" max="7427" width="7.7109375" style="1" customWidth="1"/>
    <col min="7428" max="7428" width="9.28515625" style="1" customWidth="1"/>
    <col min="7429" max="7429" width="10.28515625" style="1" customWidth="1"/>
    <col min="7430" max="7430" width="12.85546875" style="1" customWidth="1"/>
    <col min="7431" max="7431" width="10.85546875" style="1" customWidth="1"/>
    <col min="7432" max="7432" width="10.7109375" style="1" customWidth="1"/>
    <col min="7433" max="7433" width="11.7109375" style="1" customWidth="1"/>
    <col min="7434" max="7434" width="13.5703125" style="1" customWidth="1"/>
    <col min="7435" max="7435" width="5.7109375" style="1" customWidth="1"/>
    <col min="7436" max="7436" width="11.140625" style="1" customWidth="1"/>
    <col min="7437" max="7437" width="10.5703125" style="1" customWidth="1"/>
    <col min="7438" max="7438" width="9.140625" style="1"/>
    <col min="7439" max="7439" width="30" style="1" customWidth="1"/>
    <col min="7440" max="7440" width="13.85546875" style="1" customWidth="1"/>
    <col min="7441" max="7441" width="9.140625" style="1"/>
    <col min="7442" max="7442" width="12.5703125" style="1" customWidth="1"/>
    <col min="7443" max="7443" width="15.28515625" style="1" customWidth="1"/>
    <col min="7444" max="7444" width="9.140625" style="1"/>
    <col min="7445" max="7445" width="11.85546875" style="1" customWidth="1"/>
    <col min="7446" max="7446" width="14.140625" style="1" customWidth="1"/>
    <col min="7447" max="7680" width="9.140625" style="1"/>
    <col min="7681" max="7681" width="4.7109375" style="1" customWidth="1"/>
    <col min="7682" max="7682" width="35.42578125" style="1" customWidth="1"/>
    <col min="7683" max="7683" width="7.7109375" style="1" customWidth="1"/>
    <col min="7684" max="7684" width="9.28515625" style="1" customWidth="1"/>
    <col min="7685" max="7685" width="10.28515625" style="1" customWidth="1"/>
    <col min="7686" max="7686" width="12.85546875" style="1" customWidth="1"/>
    <col min="7687" max="7687" width="10.85546875" style="1" customWidth="1"/>
    <col min="7688" max="7688" width="10.7109375" style="1" customWidth="1"/>
    <col min="7689" max="7689" width="11.7109375" style="1" customWidth="1"/>
    <col min="7690" max="7690" width="13.5703125" style="1" customWidth="1"/>
    <col min="7691" max="7691" width="5.7109375" style="1" customWidth="1"/>
    <col min="7692" max="7692" width="11.140625" style="1" customWidth="1"/>
    <col min="7693" max="7693" width="10.5703125" style="1" customWidth="1"/>
    <col min="7694" max="7694" width="9.140625" style="1"/>
    <col min="7695" max="7695" width="30" style="1" customWidth="1"/>
    <col min="7696" max="7696" width="13.85546875" style="1" customWidth="1"/>
    <col min="7697" max="7697" width="9.140625" style="1"/>
    <col min="7698" max="7698" width="12.5703125" style="1" customWidth="1"/>
    <col min="7699" max="7699" width="15.28515625" style="1" customWidth="1"/>
    <col min="7700" max="7700" width="9.140625" style="1"/>
    <col min="7701" max="7701" width="11.85546875" style="1" customWidth="1"/>
    <col min="7702" max="7702" width="14.140625" style="1" customWidth="1"/>
    <col min="7703" max="7936" width="9.140625" style="1"/>
    <col min="7937" max="7937" width="4.7109375" style="1" customWidth="1"/>
    <col min="7938" max="7938" width="35.42578125" style="1" customWidth="1"/>
    <col min="7939" max="7939" width="7.7109375" style="1" customWidth="1"/>
    <col min="7940" max="7940" width="9.28515625" style="1" customWidth="1"/>
    <col min="7941" max="7941" width="10.28515625" style="1" customWidth="1"/>
    <col min="7942" max="7942" width="12.85546875" style="1" customWidth="1"/>
    <col min="7943" max="7943" width="10.85546875" style="1" customWidth="1"/>
    <col min="7944" max="7944" width="10.7109375" style="1" customWidth="1"/>
    <col min="7945" max="7945" width="11.7109375" style="1" customWidth="1"/>
    <col min="7946" max="7946" width="13.5703125" style="1" customWidth="1"/>
    <col min="7947" max="7947" width="5.7109375" style="1" customWidth="1"/>
    <col min="7948" max="7948" width="11.140625" style="1" customWidth="1"/>
    <col min="7949" max="7949" width="10.5703125" style="1" customWidth="1"/>
    <col min="7950" max="7950" width="9.140625" style="1"/>
    <col min="7951" max="7951" width="30" style="1" customWidth="1"/>
    <col min="7952" max="7952" width="13.85546875" style="1" customWidth="1"/>
    <col min="7953" max="7953" width="9.140625" style="1"/>
    <col min="7954" max="7954" width="12.5703125" style="1" customWidth="1"/>
    <col min="7955" max="7955" width="15.28515625" style="1" customWidth="1"/>
    <col min="7956" max="7956" width="9.140625" style="1"/>
    <col min="7957" max="7957" width="11.85546875" style="1" customWidth="1"/>
    <col min="7958" max="7958" width="14.140625" style="1" customWidth="1"/>
    <col min="7959" max="8192" width="9.140625" style="1"/>
    <col min="8193" max="8193" width="4.7109375" style="1" customWidth="1"/>
    <col min="8194" max="8194" width="35.42578125" style="1" customWidth="1"/>
    <col min="8195" max="8195" width="7.7109375" style="1" customWidth="1"/>
    <col min="8196" max="8196" width="9.28515625" style="1" customWidth="1"/>
    <col min="8197" max="8197" width="10.28515625" style="1" customWidth="1"/>
    <col min="8198" max="8198" width="12.85546875" style="1" customWidth="1"/>
    <col min="8199" max="8199" width="10.85546875" style="1" customWidth="1"/>
    <col min="8200" max="8200" width="10.7109375" style="1" customWidth="1"/>
    <col min="8201" max="8201" width="11.7109375" style="1" customWidth="1"/>
    <col min="8202" max="8202" width="13.5703125" style="1" customWidth="1"/>
    <col min="8203" max="8203" width="5.7109375" style="1" customWidth="1"/>
    <col min="8204" max="8204" width="11.140625" style="1" customWidth="1"/>
    <col min="8205" max="8205" width="10.5703125" style="1" customWidth="1"/>
    <col min="8206" max="8206" width="9.140625" style="1"/>
    <col min="8207" max="8207" width="30" style="1" customWidth="1"/>
    <col min="8208" max="8208" width="13.85546875" style="1" customWidth="1"/>
    <col min="8209" max="8209" width="9.140625" style="1"/>
    <col min="8210" max="8210" width="12.5703125" style="1" customWidth="1"/>
    <col min="8211" max="8211" width="15.28515625" style="1" customWidth="1"/>
    <col min="8212" max="8212" width="9.140625" style="1"/>
    <col min="8213" max="8213" width="11.85546875" style="1" customWidth="1"/>
    <col min="8214" max="8214" width="14.140625" style="1" customWidth="1"/>
    <col min="8215" max="8448" width="9.140625" style="1"/>
    <col min="8449" max="8449" width="4.7109375" style="1" customWidth="1"/>
    <col min="8450" max="8450" width="35.42578125" style="1" customWidth="1"/>
    <col min="8451" max="8451" width="7.7109375" style="1" customWidth="1"/>
    <col min="8452" max="8452" width="9.28515625" style="1" customWidth="1"/>
    <col min="8453" max="8453" width="10.28515625" style="1" customWidth="1"/>
    <col min="8454" max="8454" width="12.85546875" style="1" customWidth="1"/>
    <col min="8455" max="8455" width="10.85546875" style="1" customWidth="1"/>
    <col min="8456" max="8456" width="10.7109375" style="1" customWidth="1"/>
    <col min="8457" max="8457" width="11.7109375" style="1" customWidth="1"/>
    <col min="8458" max="8458" width="13.5703125" style="1" customWidth="1"/>
    <col min="8459" max="8459" width="5.7109375" style="1" customWidth="1"/>
    <col min="8460" max="8460" width="11.140625" style="1" customWidth="1"/>
    <col min="8461" max="8461" width="10.5703125" style="1" customWidth="1"/>
    <col min="8462" max="8462" width="9.140625" style="1"/>
    <col min="8463" max="8463" width="30" style="1" customWidth="1"/>
    <col min="8464" max="8464" width="13.85546875" style="1" customWidth="1"/>
    <col min="8465" max="8465" width="9.140625" style="1"/>
    <col min="8466" max="8466" width="12.5703125" style="1" customWidth="1"/>
    <col min="8467" max="8467" width="15.28515625" style="1" customWidth="1"/>
    <col min="8468" max="8468" width="9.140625" style="1"/>
    <col min="8469" max="8469" width="11.85546875" style="1" customWidth="1"/>
    <col min="8470" max="8470" width="14.140625" style="1" customWidth="1"/>
    <col min="8471" max="8704" width="9.140625" style="1"/>
    <col min="8705" max="8705" width="4.7109375" style="1" customWidth="1"/>
    <col min="8706" max="8706" width="35.42578125" style="1" customWidth="1"/>
    <col min="8707" max="8707" width="7.7109375" style="1" customWidth="1"/>
    <col min="8708" max="8708" width="9.28515625" style="1" customWidth="1"/>
    <col min="8709" max="8709" width="10.28515625" style="1" customWidth="1"/>
    <col min="8710" max="8710" width="12.85546875" style="1" customWidth="1"/>
    <col min="8711" max="8711" width="10.85546875" style="1" customWidth="1"/>
    <col min="8712" max="8712" width="10.7109375" style="1" customWidth="1"/>
    <col min="8713" max="8713" width="11.7109375" style="1" customWidth="1"/>
    <col min="8714" max="8714" width="13.5703125" style="1" customWidth="1"/>
    <col min="8715" max="8715" width="5.7109375" style="1" customWidth="1"/>
    <col min="8716" max="8716" width="11.140625" style="1" customWidth="1"/>
    <col min="8717" max="8717" width="10.5703125" style="1" customWidth="1"/>
    <col min="8718" max="8718" width="9.140625" style="1"/>
    <col min="8719" max="8719" width="30" style="1" customWidth="1"/>
    <col min="8720" max="8720" width="13.85546875" style="1" customWidth="1"/>
    <col min="8721" max="8721" width="9.140625" style="1"/>
    <col min="8722" max="8722" width="12.5703125" style="1" customWidth="1"/>
    <col min="8723" max="8723" width="15.28515625" style="1" customWidth="1"/>
    <col min="8724" max="8724" width="9.140625" style="1"/>
    <col min="8725" max="8725" width="11.85546875" style="1" customWidth="1"/>
    <col min="8726" max="8726" width="14.140625" style="1" customWidth="1"/>
    <col min="8727" max="8960" width="9.140625" style="1"/>
    <col min="8961" max="8961" width="4.7109375" style="1" customWidth="1"/>
    <col min="8962" max="8962" width="35.42578125" style="1" customWidth="1"/>
    <col min="8963" max="8963" width="7.7109375" style="1" customWidth="1"/>
    <col min="8964" max="8964" width="9.28515625" style="1" customWidth="1"/>
    <col min="8965" max="8965" width="10.28515625" style="1" customWidth="1"/>
    <col min="8966" max="8966" width="12.85546875" style="1" customWidth="1"/>
    <col min="8967" max="8967" width="10.85546875" style="1" customWidth="1"/>
    <col min="8968" max="8968" width="10.7109375" style="1" customWidth="1"/>
    <col min="8969" max="8969" width="11.7109375" style="1" customWidth="1"/>
    <col min="8970" max="8970" width="13.5703125" style="1" customWidth="1"/>
    <col min="8971" max="8971" width="5.7109375" style="1" customWidth="1"/>
    <col min="8972" max="8972" width="11.140625" style="1" customWidth="1"/>
    <col min="8973" max="8973" width="10.5703125" style="1" customWidth="1"/>
    <col min="8974" max="8974" width="9.140625" style="1"/>
    <col min="8975" max="8975" width="30" style="1" customWidth="1"/>
    <col min="8976" max="8976" width="13.85546875" style="1" customWidth="1"/>
    <col min="8977" max="8977" width="9.140625" style="1"/>
    <col min="8978" max="8978" width="12.5703125" style="1" customWidth="1"/>
    <col min="8979" max="8979" width="15.28515625" style="1" customWidth="1"/>
    <col min="8980" max="8980" width="9.140625" style="1"/>
    <col min="8981" max="8981" width="11.85546875" style="1" customWidth="1"/>
    <col min="8982" max="8982" width="14.140625" style="1" customWidth="1"/>
    <col min="8983" max="9216" width="9.140625" style="1"/>
    <col min="9217" max="9217" width="4.7109375" style="1" customWidth="1"/>
    <col min="9218" max="9218" width="35.42578125" style="1" customWidth="1"/>
    <col min="9219" max="9219" width="7.7109375" style="1" customWidth="1"/>
    <col min="9220" max="9220" width="9.28515625" style="1" customWidth="1"/>
    <col min="9221" max="9221" width="10.28515625" style="1" customWidth="1"/>
    <col min="9222" max="9222" width="12.85546875" style="1" customWidth="1"/>
    <col min="9223" max="9223" width="10.85546875" style="1" customWidth="1"/>
    <col min="9224" max="9224" width="10.7109375" style="1" customWidth="1"/>
    <col min="9225" max="9225" width="11.7109375" style="1" customWidth="1"/>
    <col min="9226" max="9226" width="13.5703125" style="1" customWidth="1"/>
    <col min="9227" max="9227" width="5.7109375" style="1" customWidth="1"/>
    <col min="9228" max="9228" width="11.140625" style="1" customWidth="1"/>
    <col min="9229" max="9229" width="10.5703125" style="1" customWidth="1"/>
    <col min="9230" max="9230" width="9.140625" style="1"/>
    <col min="9231" max="9231" width="30" style="1" customWidth="1"/>
    <col min="9232" max="9232" width="13.85546875" style="1" customWidth="1"/>
    <col min="9233" max="9233" width="9.140625" style="1"/>
    <col min="9234" max="9234" width="12.5703125" style="1" customWidth="1"/>
    <col min="9235" max="9235" width="15.28515625" style="1" customWidth="1"/>
    <col min="9236" max="9236" width="9.140625" style="1"/>
    <col min="9237" max="9237" width="11.85546875" style="1" customWidth="1"/>
    <col min="9238" max="9238" width="14.140625" style="1" customWidth="1"/>
    <col min="9239" max="9472" width="9.140625" style="1"/>
    <col min="9473" max="9473" width="4.7109375" style="1" customWidth="1"/>
    <col min="9474" max="9474" width="35.42578125" style="1" customWidth="1"/>
    <col min="9475" max="9475" width="7.7109375" style="1" customWidth="1"/>
    <col min="9476" max="9476" width="9.28515625" style="1" customWidth="1"/>
    <col min="9477" max="9477" width="10.28515625" style="1" customWidth="1"/>
    <col min="9478" max="9478" width="12.85546875" style="1" customWidth="1"/>
    <col min="9479" max="9479" width="10.85546875" style="1" customWidth="1"/>
    <col min="9480" max="9480" width="10.7109375" style="1" customWidth="1"/>
    <col min="9481" max="9481" width="11.7109375" style="1" customWidth="1"/>
    <col min="9482" max="9482" width="13.5703125" style="1" customWidth="1"/>
    <col min="9483" max="9483" width="5.7109375" style="1" customWidth="1"/>
    <col min="9484" max="9484" width="11.140625" style="1" customWidth="1"/>
    <col min="9485" max="9485" width="10.5703125" style="1" customWidth="1"/>
    <col min="9486" max="9486" width="9.140625" style="1"/>
    <col min="9487" max="9487" width="30" style="1" customWidth="1"/>
    <col min="9488" max="9488" width="13.85546875" style="1" customWidth="1"/>
    <col min="9489" max="9489" width="9.140625" style="1"/>
    <col min="9490" max="9490" width="12.5703125" style="1" customWidth="1"/>
    <col min="9491" max="9491" width="15.28515625" style="1" customWidth="1"/>
    <col min="9492" max="9492" width="9.140625" style="1"/>
    <col min="9493" max="9493" width="11.85546875" style="1" customWidth="1"/>
    <col min="9494" max="9494" width="14.140625" style="1" customWidth="1"/>
    <col min="9495" max="9728" width="9.140625" style="1"/>
    <col min="9729" max="9729" width="4.7109375" style="1" customWidth="1"/>
    <col min="9730" max="9730" width="35.42578125" style="1" customWidth="1"/>
    <col min="9731" max="9731" width="7.7109375" style="1" customWidth="1"/>
    <col min="9732" max="9732" width="9.28515625" style="1" customWidth="1"/>
    <col min="9733" max="9733" width="10.28515625" style="1" customWidth="1"/>
    <col min="9734" max="9734" width="12.85546875" style="1" customWidth="1"/>
    <col min="9735" max="9735" width="10.85546875" style="1" customWidth="1"/>
    <col min="9736" max="9736" width="10.7109375" style="1" customWidth="1"/>
    <col min="9737" max="9737" width="11.7109375" style="1" customWidth="1"/>
    <col min="9738" max="9738" width="13.5703125" style="1" customWidth="1"/>
    <col min="9739" max="9739" width="5.7109375" style="1" customWidth="1"/>
    <col min="9740" max="9740" width="11.140625" style="1" customWidth="1"/>
    <col min="9741" max="9741" width="10.5703125" style="1" customWidth="1"/>
    <col min="9742" max="9742" width="9.140625" style="1"/>
    <col min="9743" max="9743" width="30" style="1" customWidth="1"/>
    <col min="9744" max="9744" width="13.85546875" style="1" customWidth="1"/>
    <col min="9745" max="9745" width="9.140625" style="1"/>
    <col min="9746" max="9746" width="12.5703125" style="1" customWidth="1"/>
    <col min="9747" max="9747" width="15.28515625" style="1" customWidth="1"/>
    <col min="9748" max="9748" width="9.140625" style="1"/>
    <col min="9749" max="9749" width="11.85546875" style="1" customWidth="1"/>
    <col min="9750" max="9750" width="14.140625" style="1" customWidth="1"/>
    <col min="9751" max="9984" width="9.140625" style="1"/>
    <col min="9985" max="9985" width="4.7109375" style="1" customWidth="1"/>
    <col min="9986" max="9986" width="35.42578125" style="1" customWidth="1"/>
    <col min="9987" max="9987" width="7.7109375" style="1" customWidth="1"/>
    <col min="9988" max="9988" width="9.28515625" style="1" customWidth="1"/>
    <col min="9989" max="9989" width="10.28515625" style="1" customWidth="1"/>
    <col min="9990" max="9990" width="12.85546875" style="1" customWidth="1"/>
    <col min="9991" max="9991" width="10.85546875" style="1" customWidth="1"/>
    <col min="9992" max="9992" width="10.7109375" style="1" customWidth="1"/>
    <col min="9993" max="9993" width="11.7109375" style="1" customWidth="1"/>
    <col min="9994" max="9994" width="13.5703125" style="1" customWidth="1"/>
    <col min="9995" max="9995" width="5.7109375" style="1" customWidth="1"/>
    <col min="9996" max="9996" width="11.140625" style="1" customWidth="1"/>
    <col min="9997" max="9997" width="10.5703125" style="1" customWidth="1"/>
    <col min="9998" max="9998" width="9.140625" style="1"/>
    <col min="9999" max="9999" width="30" style="1" customWidth="1"/>
    <col min="10000" max="10000" width="13.85546875" style="1" customWidth="1"/>
    <col min="10001" max="10001" width="9.140625" style="1"/>
    <col min="10002" max="10002" width="12.5703125" style="1" customWidth="1"/>
    <col min="10003" max="10003" width="15.28515625" style="1" customWidth="1"/>
    <col min="10004" max="10004" width="9.140625" style="1"/>
    <col min="10005" max="10005" width="11.85546875" style="1" customWidth="1"/>
    <col min="10006" max="10006" width="14.140625" style="1" customWidth="1"/>
    <col min="10007" max="10240" width="9.140625" style="1"/>
    <col min="10241" max="10241" width="4.7109375" style="1" customWidth="1"/>
    <col min="10242" max="10242" width="35.42578125" style="1" customWidth="1"/>
    <col min="10243" max="10243" width="7.7109375" style="1" customWidth="1"/>
    <col min="10244" max="10244" width="9.28515625" style="1" customWidth="1"/>
    <col min="10245" max="10245" width="10.28515625" style="1" customWidth="1"/>
    <col min="10246" max="10246" width="12.85546875" style="1" customWidth="1"/>
    <col min="10247" max="10247" width="10.85546875" style="1" customWidth="1"/>
    <col min="10248" max="10248" width="10.7109375" style="1" customWidth="1"/>
    <col min="10249" max="10249" width="11.7109375" style="1" customWidth="1"/>
    <col min="10250" max="10250" width="13.5703125" style="1" customWidth="1"/>
    <col min="10251" max="10251" width="5.7109375" style="1" customWidth="1"/>
    <col min="10252" max="10252" width="11.140625" style="1" customWidth="1"/>
    <col min="10253" max="10253" width="10.5703125" style="1" customWidth="1"/>
    <col min="10254" max="10254" width="9.140625" style="1"/>
    <col min="10255" max="10255" width="30" style="1" customWidth="1"/>
    <col min="10256" max="10256" width="13.85546875" style="1" customWidth="1"/>
    <col min="10257" max="10257" width="9.140625" style="1"/>
    <col min="10258" max="10258" width="12.5703125" style="1" customWidth="1"/>
    <col min="10259" max="10259" width="15.28515625" style="1" customWidth="1"/>
    <col min="10260" max="10260" width="9.140625" style="1"/>
    <col min="10261" max="10261" width="11.85546875" style="1" customWidth="1"/>
    <col min="10262" max="10262" width="14.140625" style="1" customWidth="1"/>
    <col min="10263" max="10496" width="9.140625" style="1"/>
    <col min="10497" max="10497" width="4.7109375" style="1" customWidth="1"/>
    <col min="10498" max="10498" width="35.42578125" style="1" customWidth="1"/>
    <col min="10499" max="10499" width="7.7109375" style="1" customWidth="1"/>
    <col min="10500" max="10500" width="9.28515625" style="1" customWidth="1"/>
    <col min="10501" max="10501" width="10.28515625" style="1" customWidth="1"/>
    <col min="10502" max="10502" width="12.85546875" style="1" customWidth="1"/>
    <col min="10503" max="10503" width="10.85546875" style="1" customWidth="1"/>
    <col min="10504" max="10504" width="10.7109375" style="1" customWidth="1"/>
    <col min="10505" max="10505" width="11.7109375" style="1" customWidth="1"/>
    <col min="10506" max="10506" width="13.5703125" style="1" customWidth="1"/>
    <col min="10507" max="10507" width="5.7109375" style="1" customWidth="1"/>
    <col min="10508" max="10508" width="11.140625" style="1" customWidth="1"/>
    <col min="10509" max="10509" width="10.5703125" style="1" customWidth="1"/>
    <col min="10510" max="10510" width="9.140625" style="1"/>
    <col min="10511" max="10511" width="30" style="1" customWidth="1"/>
    <col min="10512" max="10512" width="13.85546875" style="1" customWidth="1"/>
    <col min="10513" max="10513" width="9.140625" style="1"/>
    <col min="10514" max="10514" width="12.5703125" style="1" customWidth="1"/>
    <col min="10515" max="10515" width="15.28515625" style="1" customWidth="1"/>
    <col min="10516" max="10516" width="9.140625" style="1"/>
    <col min="10517" max="10517" width="11.85546875" style="1" customWidth="1"/>
    <col min="10518" max="10518" width="14.140625" style="1" customWidth="1"/>
    <col min="10519" max="10752" width="9.140625" style="1"/>
    <col min="10753" max="10753" width="4.7109375" style="1" customWidth="1"/>
    <col min="10754" max="10754" width="35.42578125" style="1" customWidth="1"/>
    <col min="10755" max="10755" width="7.7109375" style="1" customWidth="1"/>
    <col min="10756" max="10756" width="9.28515625" style="1" customWidth="1"/>
    <col min="10757" max="10757" width="10.28515625" style="1" customWidth="1"/>
    <col min="10758" max="10758" width="12.85546875" style="1" customWidth="1"/>
    <col min="10759" max="10759" width="10.85546875" style="1" customWidth="1"/>
    <col min="10760" max="10760" width="10.7109375" style="1" customWidth="1"/>
    <col min="10761" max="10761" width="11.7109375" style="1" customWidth="1"/>
    <col min="10762" max="10762" width="13.5703125" style="1" customWidth="1"/>
    <col min="10763" max="10763" width="5.7109375" style="1" customWidth="1"/>
    <col min="10764" max="10764" width="11.140625" style="1" customWidth="1"/>
    <col min="10765" max="10765" width="10.5703125" style="1" customWidth="1"/>
    <col min="10766" max="10766" width="9.140625" style="1"/>
    <col min="10767" max="10767" width="30" style="1" customWidth="1"/>
    <col min="10768" max="10768" width="13.85546875" style="1" customWidth="1"/>
    <col min="10769" max="10769" width="9.140625" style="1"/>
    <col min="10770" max="10770" width="12.5703125" style="1" customWidth="1"/>
    <col min="10771" max="10771" width="15.28515625" style="1" customWidth="1"/>
    <col min="10772" max="10772" width="9.140625" style="1"/>
    <col min="10773" max="10773" width="11.85546875" style="1" customWidth="1"/>
    <col min="10774" max="10774" width="14.140625" style="1" customWidth="1"/>
    <col min="10775" max="11008" width="9.140625" style="1"/>
    <col min="11009" max="11009" width="4.7109375" style="1" customWidth="1"/>
    <col min="11010" max="11010" width="35.42578125" style="1" customWidth="1"/>
    <col min="11011" max="11011" width="7.7109375" style="1" customWidth="1"/>
    <col min="11012" max="11012" width="9.28515625" style="1" customWidth="1"/>
    <col min="11013" max="11013" width="10.28515625" style="1" customWidth="1"/>
    <col min="11014" max="11014" width="12.85546875" style="1" customWidth="1"/>
    <col min="11015" max="11015" width="10.85546875" style="1" customWidth="1"/>
    <col min="11016" max="11016" width="10.7109375" style="1" customWidth="1"/>
    <col min="11017" max="11017" width="11.7109375" style="1" customWidth="1"/>
    <col min="11018" max="11018" width="13.5703125" style="1" customWidth="1"/>
    <col min="11019" max="11019" width="5.7109375" style="1" customWidth="1"/>
    <col min="11020" max="11020" width="11.140625" style="1" customWidth="1"/>
    <col min="11021" max="11021" width="10.5703125" style="1" customWidth="1"/>
    <col min="11022" max="11022" width="9.140625" style="1"/>
    <col min="11023" max="11023" width="30" style="1" customWidth="1"/>
    <col min="11024" max="11024" width="13.85546875" style="1" customWidth="1"/>
    <col min="11025" max="11025" width="9.140625" style="1"/>
    <col min="11026" max="11026" width="12.5703125" style="1" customWidth="1"/>
    <col min="11027" max="11027" width="15.28515625" style="1" customWidth="1"/>
    <col min="11028" max="11028" width="9.140625" style="1"/>
    <col min="11029" max="11029" width="11.85546875" style="1" customWidth="1"/>
    <col min="11030" max="11030" width="14.140625" style="1" customWidth="1"/>
    <col min="11031" max="11264" width="9.140625" style="1"/>
    <col min="11265" max="11265" width="4.7109375" style="1" customWidth="1"/>
    <col min="11266" max="11266" width="35.42578125" style="1" customWidth="1"/>
    <col min="11267" max="11267" width="7.7109375" style="1" customWidth="1"/>
    <col min="11268" max="11268" width="9.28515625" style="1" customWidth="1"/>
    <col min="11269" max="11269" width="10.28515625" style="1" customWidth="1"/>
    <col min="11270" max="11270" width="12.85546875" style="1" customWidth="1"/>
    <col min="11271" max="11271" width="10.85546875" style="1" customWidth="1"/>
    <col min="11272" max="11272" width="10.7109375" style="1" customWidth="1"/>
    <col min="11273" max="11273" width="11.7109375" style="1" customWidth="1"/>
    <col min="11274" max="11274" width="13.5703125" style="1" customWidth="1"/>
    <col min="11275" max="11275" width="5.7109375" style="1" customWidth="1"/>
    <col min="11276" max="11276" width="11.140625" style="1" customWidth="1"/>
    <col min="11277" max="11277" width="10.5703125" style="1" customWidth="1"/>
    <col min="11278" max="11278" width="9.140625" style="1"/>
    <col min="11279" max="11279" width="30" style="1" customWidth="1"/>
    <col min="11280" max="11280" width="13.85546875" style="1" customWidth="1"/>
    <col min="11281" max="11281" width="9.140625" style="1"/>
    <col min="11282" max="11282" width="12.5703125" style="1" customWidth="1"/>
    <col min="11283" max="11283" width="15.28515625" style="1" customWidth="1"/>
    <col min="11284" max="11284" width="9.140625" style="1"/>
    <col min="11285" max="11285" width="11.85546875" style="1" customWidth="1"/>
    <col min="11286" max="11286" width="14.140625" style="1" customWidth="1"/>
    <col min="11287" max="11520" width="9.140625" style="1"/>
    <col min="11521" max="11521" width="4.7109375" style="1" customWidth="1"/>
    <col min="11522" max="11522" width="35.42578125" style="1" customWidth="1"/>
    <col min="11523" max="11523" width="7.7109375" style="1" customWidth="1"/>
    <col min="11524" max="11524" width="9.28515625" style="1" customWidth="1"/>
    <col min="11525" max="11525" width="10.28515625" style="1" customWidth="1"/>
    <col min="11526" max="11526" width="12.85546875" style="1" customWidth="1"/>
    <col min="11527" max="11527" width="10.85546875" style="1" customWidth="1"/>
    <col min="11528" max="11528" width="10.7109375" style="1" customWidth="1"/>
    <col min="11529" max="11529" width="11.7109375" style="1" customWidth="1"/>
    <col min="11530" max="11530" width="13.5703125" style="1" customWidth="1"/>
    <col min="11531" max="11531" width="5.7109375" style="1" customWidth="1"/>
    <col min="11532" max="11532" width="11.140625" style="1" customWidth="1"/>
    <col min="11533" max="11533" width="10.5703125" style="1" customWidth="1"/>
    <col min="11534" max="11534" width="9.140625" style="1"/>
    <col min="11535" max="11535" width="30" style="1" customWidth="1"/>
    <col min="11536" max="11536" width="13.85546875" style="1" customWidth="1"/>
    <col min="11537" max="11537" width="9.140625" style="1"/>
    <col min="11538" max="11538" width="12.5703125" style="1" customWidth="1"/>
    <col min="11539" max="11539" width="15.28515625" style="1" customWidth="1"/>
    <col min="11540" max="11540" width="9.140625" style="1"/>
    <col min="11541" max="11541" width="11.85546875" style="1" customWidth="1"/>
    <col min="11542" max="11542" width="14.140625" style="1" customWidth="1"/>
    <col min="11543" max="11776" width="9.140625" style="1"/>
    <col min="11777" max="11777" width="4.7109375" style="1" customWidth="1"/>
    <col min="11778" max="11778" width="35.42578125" style="1" customWidth="1"/>
    <col min="11779" max="11779" width="7.7109375" style="1" customWidth="1"/>
    <col min="11780" max="11780" width="9.28515625" style="1" customWidth="1"/>
    <col min="11781" max="11781" width="10.28515625" style="1" customWidth="1"/>
    <col min="11782" max="11782" width="12.85546875" style="1" customWidth="1"/>
    <col min="11783" max="11783" width="10.85546875" style="1" customWidth="1"/>
    <col min="11784" max="11784" width="10.7109375" style="1" customWidth="1"/>
    <col min="11785" max="11785" width="11.7109375" style="1" customWidth="1"/>
    <col min="11786" max="11786" width="13.5703125" style="1" customWidth="1"/>
    <col min="11787" max="11787" width="5.7109375" style="1" customWidth="1"/>
    <col min="11788" max="11788" width="11.140625" style="1" customWidth="1"/>
    <col min="11789" max="11789" width="10.5703125" style="1" customWidth="1"/>
    <col min="11790" max="11790" width="9.140625" style="1"/>
    <col min="11791" max="11791" width="30" style="1" customWidth="1"/>
    <col min="11792" max="11792" width="13.85546875" style="1" customWidth="1"/>
    <col min="11793" max="11793" width="9.140625" style="1"/>
    <col min="11794" max="11794" width="12.5703125" style="1" customWidth="1"/>
    <col min="11795" max="11795" width="15.28515625" style="1" customWidth="1"/>
    <col min="11796" max="11796" width="9.140625" style="1"/>
    <col min="11797" max="11797" width="11.85546875" style="1" customWidth="1"/>
    <col min="11798" max="11798" width="14.140625" style="1" customWidth="1"/>
    <col min="11799" max="12032" width="9.140625" style="1"/>
    <col min="12033" max="12033" width="4.7109375" style="1" customWidth="1"/>
    <col min="12034" max="12034" width="35.42578125" style="1" customWidth="1"/>
    <col min="12035" max="12035" width="7.7109375" style="1" customWidth="1"/>
    <col min="12036" max="12036" width="9.28515625" style="1" customWidth="1"/>
    <col min="12037" max="12037" width="10.28515625" style="1" customWidth="1"/>
    <col min="12038" max="12038" width="12.85546875" style="1" customWidth="1"/>
    <col min="12039" max="12039" width="10.85546875" style="1" customWidth="1"/>
    <col min="12040" max="12040" width="10.7109375" style="1" customWidth="1"/>
    <col min="12041" max="12041" width="11.7109375" style="1" customWidth="1"/>
    <col min="12042" max="12042" width="13.5703125" style="1" customWidth="1"/>
    <col min="12043" max="12043" width="5.7109375" style="1" customWidth="1"/>
    <col min="12044" max="12044" width="11.140625" style="1" customWidth="1"/>
    <col min="12045" max="12045" width="10.5703125" style="1" customWidth="1"/>
    <col min="12046" max="12046" width="9.140625" style="1"/>
    <col min="12047" max="12047" width="30" style="1" customWidth="1"/>
    <col min="12048" max="12048" width="13.85546875" style="1" customWidth="1"/>
    <col min="12049" max="12049" width="9.140625" style="1"/>
    <col min="12050" max="12050" width="12.5703125" style="1" customWidth="1"/>
    <col min="12051" max="12051" width="15.28515625" style="1" customWidth="1"/>
    <col min="12052" max="12052" width="9.140625" style="1"/>
    <col min="12053" max="12053" width="11.85546875" style="1" customWidth="1"/>
    <col min="12054" max="12054" width="14.140625" style="1" customWidth="1"/>
    <col min="12055" max="12288" width="9.140625" style="1"/>
    <col min="12289" max="12289" width="4.7109375" style="1" customWidth="1"/>
    <col min="12290" max="12290" width="35.42578125" style="1" customWidth="1"/>
    <col min="12291" max="12291" width="7.7109375" style="1" customWidth="1"/>
    <col min="12292" max="12292" width="9.28515625" style="1" customWidth="1"/>
    <col min="12293" max="12293" width="10.28515625" style="1" customWidth="1"/>
    <col min="12294" max="12294" width="12.85546875" style="1" customWidth="1"/>
    <col min="12295" max="12295" width="10.85546875" style="1" customWidth="1"/>
    <col min="12296" max="12296" width="10.7109375" style="1" customWidth="1"/>
    <col min="12297" max="12297" width="11.7109375" style="1" customWidth="1"/>
    <col min="12298" max="12298" width="13.5703125" style="1" customWidth="1"/>
    <col min="12299" max="12299" width="5.7109375" style="1" customWidth="1"/>
    <col min="12300" max="12300" width="11.140625" style="1" customWidth="1"/>
    <col min="12301" max="12301" width="10.5703125" style="1" customWidth="1"/>
    <col min="12302" max="12302" width="9.140625" style="1"/>
    <col min="12303" max="12303" width="30" style="1" customWidth="1"/>
    <col min="12304" max="12304" width="13.85546875" style="1" customWidth="1"/>
    <col min="12305" max="12305" width="9.140625" style="1"/>
    <col min="12306" max="12306" width="12.5703125" style="1" customWidth="1"/>
    <col min="12307" max="12307" width="15.28515625" style="1" customWidth="1"/>
    <col min="12308" max="12308" width="9.140625" style="1"/>
    <col min="12309" max="12309" width="11.85546875" style="1" customWidth="1"/>
    <col min="12310" max="12310" width="14.140625" style="1" customWidth="1"/>
    <col min="12311" max="12544" width="9.140625" style="1"/>
    <col min="12545" max="12545" width="4.7109375" style="1" customWidth="1"/>
    <col min="12546" max="12546" width="35.42578125" style="1" customWidth="1"/>
    <col min="12547" max="12547" width="7.7109375" style="1" customWidth="1"/>
    <col min="12548" max="12548" width="9.28515625" style="1" customWidth="1"/>
    <col min="12549" max="12549" width="10.28515625" style="1" customWidth="1"/>
    <col min="12550" max="12550" width="12.85546875" style="1" customWidth="1"/>
    <col min="12551" max="12551" width="10.85546875" style="1" customWidth="1"/>
    <col min="12552" max="12552" width="10.7109375" style="1" customWidth="1"/>
    <col min="12553" max="12553" width="11.7109375" style="1" customWidth="1"/>
    <col min="12554" max="12554" width="13.5703125" style="1" customWidth="1"/>
    <col min="12555" max="12555" width="5.7109375" style="1" customWidth="1"/>
    <col min="12556" max="12556" width="11.140625" style="1" customWidth="1"/>
    <col min="12557" max="12557" width="10.5703125" style="1" customWidth="1"/>
    <col min="12558" max="12558" width="9.140625" style="1"/>
    <col min="12559" max="12559" width="30" style="1" customWidth="1"/>
    <col min="12560" max="12560" width="13.85546875" style="1" customWidth="1"/>
    <col min="12561" max="12561" width="9.140625" style="1"/>
    <col min="12562" max="12562" width="12.5703125" style="1" customWidth="1"/>
    <col min="12563" max="12563" width="15.28515625" style="1" customWidth="1"/>
    <col min="12564" max="12564" width="9.140625" style="1"/>
    <col min="12565" max="12565" width="11.85546875" style="1" customWidth="1"/>
    <col min="12566" max="12566" width="14.140625" style="1" customWidth="1"/>
    <col min="12567" max="12800" width="9.140625" style="1"/>
    <col min="12801" max="12801" width="4.7109375" style="1" customWidth="1"/>
    <col min="12802" max="12802" width="35.42578125" style="1" customWidth="1"/>
    <col min="12803" max="12803" width="7.7109375" style="1" customWidth="1"/>
    <col min="12804" max="12804" width="9.28515625" style="1" customWidth="1"/>
    <col min="12805" max="12805" width="10.28515625" style="1" customWidth="1"/>
    <col min="12806" max="12806" width="12.85546875" style="1" customWidth="1"/>
    <col min="12807" max="12807" width="10.85546875" style="1" customWidth="1"/>
    <col min="12808" max="12808" width="10.7109375" style="1" customWidth="1"/>
    <col min="12809" max="12809" width="11.7109375" style="1" customWidth="1"/>
    <col min="12810" max="12810" width="13.5703125" style="1" customWidth="1"/>
    <col min="12811" max="12811" width="5.7109375" style="1" customWidth="1"/>
    <col min="12812" max="12812" width="11.140625" style="1" customWidth="1"/>
    <col min="12813" max="12813" width="10.5703125" style="1" customWidth="1"/>
    <col min="12814" max="12814" width="9.140625" style="1"/>
    <col min="12815" max="12815" width="30" style="1" customWidth="1"/>
    <col min="12816" max="12816" width="13.85546875" style="1" customWidth="1"/>
    <col min="12817" max="12817" width="9.140625" style="1"/>
    <col min="12818" max="12818" width="12.5703125" style="1" customWidth="1"/>
    <col min="12819" max="12819" width="15.28515625" style="1" customWidth="1"/>
    <col min="12820" max="12820" width="9.140625" style="1"/>
    <col min="12821" max="12821" width="11.85546875" style="1" customWidth="1"/>
    <col min="12822" max="12822" width="14.140625" style="1" customWidth="1"/>
    <col min="12823" max="13056" width="9.140625" style="1"/>
    <col min="13057" max="13057" width="4.7109375" style="1" customWidth="1"/>
    <col min="13058" max="13058" width="35.42578125" style="1" customWidth="1"/>
    <col min="13059" max="13059" width="7.7109375" style="1" customWidth="1"/>
    <col min="13060" max="13060" width="9.28515625" style="1" customWidth="1"/>
    <col min="13061" max="13061" width="10.28515625" style="1" customWidth="1"/>
    <col min="13062" max="13062" width="12.85546875" style="1" customWidth="1"/>
    <col min="13063" max="13063" width="10.85546875" style="1" customWidth="1"/>
    <col min="13064" max="13064" width="10.7109375" style="1" customWidth="1"/>
    <col min="13065" max="13065" width="11.7109375" style="1" customWidth="1"/>
    <col min="13066" max="13066" width="13.5703125" style="1" customWidth="1"/>
    <col min="13067" max="13067" width="5.7109375" style="1" customWidth="1"/>
    <col min="13068" max="13068" width="11.140625" style="1" customWidth="1"/>
    <col min="13069" max="13069" width="10.5703125" style="1" customWidth="1"/>
    <col min="13070" max="13070" width="9.140625" style="1"/>
    <col min="13071" max="13071" width="30" style="1" customWidth="1"/>
    <col min="13072" max="13072" width="13.85546875" style="1" customWidth="1"/>
    <col min="13073" max="13073" width="9.140625" style="1"/>
    <col min="13074" max="13074" width="12.5703125" style="1" customWidth="1"/>
    <col min="13075" max="13075" width="15.28515625" style="1" customWidth="1"/>
    <col min="13076" max="13076" width="9.140625" style="1"/>
    <col min="13077" max="13077" width="11.85546875" style="1" customWidth="1"/>
    <col min="13078" max="13078" width="14.140625" style="1" customWidth="1"/>
    <col min="13079" max="13312" width="9.140625" style="1"/>
    <col min="13313" max="13313" width="4.7109375" style="1" customWidth="1"/>
    <col min="13314" max="13314" width="35.42578125" style="1" customWidth="1"/>
    <col min="13315" max="13315" width="7.7109375" style="1" customWidth="1"/>
    <col min="13316" max="13316" width="9.28515625" style="1" customWidth="1"/>
    <col min="13317" max="13317" width="10.28515625" style="1" customWidth="1"/>
    <col min="13318" max="13318" width="12.85546875" style="1" customWidth="1"/>
    <col min="13319" max="13319" width="10.85546875" style="1" customWidth="1"/>
    <col min="13320" max="13320" width="10.7109375" style="1" customWidth="1"/>
    <col min="13321" max="13321" width="11.7109375" style="1" customWidth="1"/>
    <col min="13322" max="13322" width="13.5703125" style="1" customWidth="1"/>
    <col min="13323" max="13323" width="5.7109375" style="1" customWidth="1"/>
    <col min="13324" max="13324" width="11.140625" style="1" customWidth="1"/>
    <col min="13325" max="13325" width="10.5703125" style="1" customWidth="1"/>
    <col min="13326" max="13326" width="9.140625" style="1"/>
    <col min="13327" max="13327" width="30" style="1" customWidth="1"/>
    <col min="13328" max="13328" width="13.85546875" style="1" customWidth="1"/>
    <col min="13329" max="13329" width="9.140625" style="1"/>
    <col min="13330" max="13330" width="12.5703125" style="1" customWidth="1"/>
    <col min="13331" max="13331" width="15.28515625" style="1" customWidth="1"/>
    <col min="13332" max="13332" width="9.140625" style="1"/>
    <col min="13333" max="13333" width="11.85546875" style="1" customWidth="1"/>
    <col min="13334" max="13334" width="14.140625" style="1" customWidth="1"/>
    <col min="13335" max="13568" width="9.140625" style="1"/>
    <col min="13569" max="13569" width="4.7109375" style="1" customWidth="1"/>
    <col min="13570" max="13570" width="35.42578125" style="1" customWidth="1"/>
    <col min="13571" max="13571" width="7.7109375" style="1" customWidth="1"/>
    <col min="13572" max="13572" width="9.28515625" style="1" customWidth="1"/>
    <col min="13573" max="13573" width="10.28515625" style="1" customWidth="1"/>
    <col min="13574" max="13574" width="12.85546875" style="1" customWidth="1"/>
    <col min="13575" max="13575" width="10.85546875" style="1" customWidth="1"/>
    <col min="13576" max="13576" width="10.7109375" style="1" customWidth="1"/>
    <col min="13577" max="13577" width="11.7109375" style="1" customWidth="1"/>
    <col min="13578" max="13578" width="13.5703125" style="1" customWidth="1"/>
    <col min="13579" max="13579" width="5.7109375" style="1" customWidth="1"/>
    <col min="13580" max="13580" width="11.140625" style="1" customWidth="1"/>
    <col min="13581" max="13581" width="10.5703125" style="1" customWidth="1"/>
    <col min="13582" max="13582" width="9.140625" style="1"/>
    <col min="13583" max="13583" width="30" style="1" customWidth="1"/>
    <col min="13584" max="13584" width="13.85546875" style="1" customWidth="1"/>
    <col min="13585" max="13585" width="9.140625" style="1"/>
    <col min="13586" max="13586" width="12.5703125" style="1" customWidth="1"/>
    <col min="13587" max="13587" width="15.28515625" style="1" customWidth="1"/>
    <col min="13588" max="13588" width="9.140625" style="1"/>
    <col min="13589" max="13589" width="11.85546875" style="1" customWidth="1"/>
    <col min="13590" max="13590" width="14.140625" style="1" customWidth="1"/>
    <col min="13591" max="13824" width="9.140625" style="1"/>
    <col min="13825" max="13825" width="4.7109375" style="1" customWidth="1"/>
    <col min="13826" max="13826" width="35.42578125" style="1" customWidth="1"/>
    <col min="13827" max="13827" width="7.7109375" style="1" customWidth="1"/>
    <col min="13828" max="13828" width="9.28515625" style="1" customWidth="1"/>
    <col min="13829" max="13829" width="10.28515625" style="1" customWidth="1"/>
    <col min="13830" max="13830" width="12.85546875" style="1" customWidth="1"/>
    <col min="13831" max="13831" width="10.85546875" style="1" customWidth="1"/>
    <col min="13832" max="13832" width="10.7109375" style="1" customWidth="1"/>
    <col min="13833" max="13833" width="11.7109375" style="1" customWidth="1"/>
    <col min="13834" max="13834" width="13.5703125" style="1" customWidth="1"/>
    <col min="13835" max="13835" width="5.7109375" style="1" customWidth="1"/>
    <col min="13836" max="13836" width="11.140625" style="1" customWidth="1"/>
    <col min="13837" max="13837" width="10.5703125" style="1" customWidth="1"/>
    <col min="13838" max="13838" width="9.140625" style="1"/>
    <col min="13839" max="13839" width="30" style="1" customWidth="1"/>
    <col min="13840" max="13840" width="13.85546875" style="1" customWidth="1"/>
    <col min="13841" max="13841" width="9.140625" style="1"/>
    <col min="13842" max="13842" width="12.5703125" style="1" customWidth="1"/>
    <col min="13843" max="13843" width="15.28515625" style="1" customWidth="1"/>
    <col min="13844" max="13844" width="9.140625" style="1"/>
    <col min="13845" max="13845" width="11.85546875" style="1" customWidth="1"/>
    <col min="13846" max="13846" width="14.140625" style="1" customWidth="1"/>
    <col min="13847" max="14080" width="9.140625" style="1"/>
    <col min="14081" max="14081" width="4.7109375" style="1" customWidth="1"/>
    <col min="14082" max="14082" width="35.42578125" style="1" customWidth="1"/>
    <col min="14083" max="14083" width="7.7109375" style="1" customWidth="1"/>
    <col min="14084" max="14084" width="9.28515625" style="1" customWidth="1"/>
    <col min="14085" max="14085" width="10.28515625" style="1" customWidth="1"/>
    <col min="14086" max="14086" width="12.85546875" style="1" customWidth="1"/>
    <col min="14087" max="14087" width="10.85546875" style="1" customWidth="1"/>
    <col min="14088" max="14088" width="10.7109375" style="1" customWidth="1"/>
    <col min="14089" max="14089" width="11.7109375" style="1" customWidth="1"/>
    <col min="14090" max="14090" width="13.5703125" style="1" customWidth="1"/>
    <col min="14091" max="14091" width="5.7109375" style="1" customWidth="1"/>
    <col min="14092" max="14092" width="11.140625" style="1" customWidth="1"/>
    <col min="14093" max="14093" width="10.5703125" style="1" customWidth="1"/>
    <col min="14094" max="14094" width="9.140625" style="1"/>
    <col min="14095" max="14095" width="30" style="1" customWidth="1"/>
    <col min="14096" max="14096" width="13.85546875" style="1" customWidth="1"/>
    <col min="14097" max="14097" width="9.140625" style="1"/>
    <col min="14098" max="14098" width="12.5703125" style="1" customWidth="1"/>
    <col min="14099" max="14099" width="15.28515625" style="1" customWidth="1"/>
    <col min="14100" max="14100" width="9.140625" style="1"/>
    <col min="14101" max="14101" width="11.85546875" style="1" customWidth="1"/>
    <col min="14102" max="14102" width="14.140625" style="1" customWidth="1"/>
    <col min="14103" max="14336" width="9.140625" style="1"/>
    <col min="14337" max="14337" width="4.7109375" style="1" customWidth="1"/>
    <col min="14338" max="14338" width="35.42578125" style="1" customWidth="1"/>
    <col min="14339" max="14339" width="7.7109375" style="1" customWidth="1"/>
    <col min="14340" max="14340" width="9.28515625" style="1" customWidth="1"/>
    <col min="14341" max="14341" width="10.28515625" style="1" customWidth="1"/>
    <col min="14342" max="14342" width="12.85546875" style="1" customWidth="1"/>
    <col min="14343" max="14343" width="10.85546875" style="1" customWidth="1"/>
    <col min="14344" max="14344" width="10.7109375" style="1" customWidth="1"/>
    <col min="14345" max="14345" width="11.7109375" style="1" customWidth="1"/>
    <col min="14346" max="14346" width="13.5703125" style="1" customWidth="1"/>
    <col min="14347" max="14347" width="5.7109375" style="1" customWidth="1"/>
    <col min="14348" max="14348" width="11.140625" style="1" customWidth="1"/>
    <col min="14349" max="14349" width="10.5703125" style="1" customWidth="1"/>
    <col min="14350" max="14350" width="9.140625" style="1"/>
    <col min="14351" max="14351" width="30" style="1" customWidth="1"/>
    <col min="14352" max="14352" width="13.85546875" style="1" customWidth="1"/>
    <col min="14353" max="14353" width="9.140625" style="1"/>
    <col min="14354" max="14354" width="12.5703125" style="1" customWidth="1"/>
    <col min="14355" max="14355" width="15.28515625" style="1" customWidth="1"/>
    <col min="14356" max="14356" width="9.140625" style="1"/>
    <col min="14357" max="14357" width="11.85546875" style="1" customWidth="1"/>
    <col min="14358" max="14358" width="14.140625" style="1" customWidth="1"/>
    <col min="14359" max="14592" width="9.140625" style="1"/>
    <col min="14593" max="14593" width="4.7109375" style="1" customWidth="1"/>
    <col min="14594" max="14594" width="35.42578125" style="1" customWidth="1"/>
    <col min="14595" max="14595" width="7.7109375" style="1" customWidth="1"/>
    <col min="14596" max="14596" width="9.28515625" style="1" customWidth="1"/>
    <col min="14597" max="14597" width="10.28515625" style="1" customWidth="1"/>
    <col min="14598" max="14598" width="12.85546875" style="1" customWidth="1"/>
    <col min="14599" max="14599" width="10.85546875" style="1" customWidth="1"/>
    <col min="14600" max="14600" width="10.7109375" style="1" customWidth="1"/>
    <col min="14601" max="14601" width="11.7109375" style="1" customWidth="1"/>
    <col min="14602" max="14602" width="13.5703125" style="1" customWidth="1"/>
    <col min="14603" max="14603" width="5.7109375" style="1" customWidth="1"/>
    <col min="14604" max="14604" width="11.140625" style="1" customWidth="1"/>
    <col min="14605" max="14605" width="10.5703125" style="1" customWidth="1"/>
    <col min="14606" max="14606" width="9.140625" style="1"/>
    <col min="14607" max="14607" width="30" style="1" customWidth="1"/>
    <col min="14608" max="14608" width="13.85546875" style="1" customWidth="1"/>
    <col min="14609" max="14609" width="9.140625" style="1"/>
    <col min="14610" max="14610" width="12.5703125" style="1" customWidth="1"/>
    <col min="14611" max="14611" width="15.28515625" style="1" customWidth="1"/>
    <col min="14612" max="14612" width="9.140625" style="1"/>
    <col min="14613" max="14613" width="11.85546875" style="1" customWidth="1"/>
    <col min="14614" max="14614" width="14.140625" style="1" customWidth="1"/>
    <col min="14615" max="14848" width="9.140625" style="1"/>
    <col min="14849" max="14849" width="4.7109375" style="1" customWidth="1"/>
    <col min="14850" max="14850" width="35.42578125" style="1" customWidth="1"/>
    <col min="14851" max="14851" width="7.7109375" style="1" customWidth="1"/>
    <col min="14852" max="14852" width="9.28515625" style="1" customWidth="1"/>
    <col min="14853" max="14853" width="10.28515625" style="1" customWidth="1"/>
    <col min="14854" max="14854" width="12.85546875" style="1" customWidth="1"/>
    <col min="14855" max="14855" width="10.85546875" style="1" customWidth="1"/>
    <col min="14856" max="14856" width="10.7109375" style="1" customWidth="1"/>
    <col min="14857" max="14857" width="11.7109375" style="1" customWidth="1"/>
    <col min="14858" max="14858" width="13.5703125" style="1" customWidth="1"/>
    <col min="14859" max="14859" width="5.7109375" style="1" customWidth="1"/>
    <col min="14860" max="14860" width="11.140625" style="1" customWidth="1"/>
    <col min="14861" max="14861" width="10.5703125" style="1" customWidth="1"/>
    <col min="14862" max="14862" width="9.140625" style="1"/>
    <col min="14863" max="14863" width="30" style="1" customWidth="1"/>
    <col min="14864" max="14864" width="13.85546875" style="1" customWidth="1"/>
    <col min="14865" max="14865" width="9.140625" style="1"/>
    <col min="14866" max="14866" width="12.5703125" style="1" customWidth="1"/>
    <col min="14867" max="14867" width="15.28515625" style="1" customWidth="1"/>
    <col min="14868" max="14868" width="9.140625" style="1"/>
    <col min="14869" max="14869" width="11.85546875" style="1" customWidth="1"/>
    <col min="14870" max="14870" width="14.140625" style="1" customWidth="1"/>
    <col min="14871" max="15104" width="9.140625" style="1"/>
    <col min="15105" max="15105" width="4.7109375" style="1" customWidth="1"/>
    <col min="15106" max="15106" width="35.42578125" style="1" customWidth="1"/>
    <col min="15107" max="15107" width="7.7109375" style="1" customWidth="1"/>
    <col min="15108" max="15108" width="9.28515625" style="1" customWidth="1"/>
    <col min="15109" max="15109" width="10.28515625" style="1" customWidth="1"/>
    <col min="15110" max="15110" width="12.85546875" style="1" customWidth="1"/>
    <col min="15111" max="15111" width="10.85546875" style="1" customWidth="1"/>
    <col min="15112" max="15112" width="10.7109375" style="1" customWidth="1"/>
    <col min="15113" max="15113" width="11.7109375" style="1" customWidth="1"/>
    <col min="15114" max="15114" width="13.5703125" style="1" customWidth="1"/>
    <col min="15115" max="15115" width="5.7109375" style="1" customWidth="1"/>
    <col min="15116" max="15116" width="11.140625" style="1" customWidth="1"/>
    <col min="15117" max="15117" width="10.5703125" style="1" customWidth="1"/>
    <col min="15118" max="15118" width="9.140625" style="1"/>
    <col min="15119" max="15119" width="30" style="1" customWidth="1"/>
    <col min="15120" max="15120" width="13.85546875" style="1" customWidth="1"/>
    <col min="15121" max="15121" width="9.140625" style="1"/>
    <col min="15122" max="15122" width="12.5703125" style="1" customWidth="1"/>
    <col min="15123" max="15123" width="15.28515625" style="1" customWidth="1"/>
    <col min="15124" max="15124" width="9.140625" style="1"/>
    <col min="15125" max="15125" width="11.85546875" style="1" customWidth="1"/>
    <col min="15126" max="15126" width="14.140625" style="1" customWidth="1"/>
    <col min="15127" max="15360" width="9.140625" style="1"/>
    <col min="15361" max="15361" width="4.7109375" style="1" customWidth="1"/>
    <col min="15362" max="15362" width="35.42578125" style="1" customWidth="1"/>
    <col min="15363" max="15363" width="7.7109375" style="1" customWidth="1"/>
    <col min="15364" max="15364" width="9.28515625" style="1" customWidth="1"/>
    <col min="15365" max="15365" width="10.28515625" style="1" customWidth="1"/>
    <col min="15366" max="15366" width="12.85546875" style="1" customWidth="1"/>
    <col min="15367" max="15367" width="10.85546875" style="1" customWidth="1"/>
    <col min="15368" max="15368" width="10.7109375" style="1" customWidth="1"/>
    <col min="15369" max="15369" width="11.7109375" style="1" customWidth="1"/>
    <col min="15370" max="15370" width="13.5703125" style="1" customWidth="1"/>
    <col min="15371" max="15371" width="5.7109375" style="1" customWidth="1"/>
    <col min="15372" max="15372" width="11.140625" style="1" customWidth="1"/>
    <col min="15373" max="15373" width="10.5703125" style="1" customWidth="1"/>
    <col min="15374" max="15374" width="9.140625" style="1"/>
    <col min="15375" max="15375" width="30" style="1" customWidth="1"/>
    <col min="15376" max="15376" width="13.85546875" style="1" customWidth="1"/>
    <col min="15377" max="15377" width="9.140625" style="1"/>
    <col min="15378" max="15378" width="12.5703125" style="1" customWidth="1"/>
    <col min="15379" max="15379" width="15.28515625" style="1" customWidth="1"/>
    <col min="15380" max="15380" width="9.140625" style="1"/>
    <col min="15381" max="15381" width="11.85546875" style="1" customWidth="1"/>
    <col min="15382" max="15382" width="14.140625" style="1" customWidth="1"/>
    <col min="15383" max="15616" width="9.140625" style="1"/>
    <col min="15617" max="15617" width="4.7109375" style="1" customWidth="1"/>
    <col min="15618" max="15618" width="35.42578125" style="1" customWidth="1"/>
    <col min="15619" max="15619" width="7.7109375" style="1" customWidth="1"/>
    <col min="15620" max="15620" width="9.28515625" style="1" customWidth="1"/>
    <col min="15621" max="15621" width="10.28515625" style="1" customWidth="1"/>
    <col min="15622" max="15622" width="12.85546875" style="1" customWidth="1"/>
    <col min="15623" max="15623" width="10.85546875" style="1" customWidth="1"/>
    <col min="15624" max="15624" width="10.7109375" style="1" customWidth="1"/>
    <col min="15625" max="15625" width="11.7109375" style="1" customWidth="1"/>
    <col min="15626" max="15626" width="13.5703125" style="1" customWidth="1"/>
    <col min="15627" max="15627" width="5.7109375" style="1" customWidth="1"/>
    <col min="15628" max="15628" width="11.140625" style="1" customWidth="1"/>
    <col min="15629" max="15629" width="10.5703125" style="1" customWidth="1"/>
    <col min="15630" max="15630" width="9.140625" style="1"/>
    <col min="15631" max="15631" width="30" style="1" customWidth="1"/>
    <col min="15632" max="15632" width="13.85546875" style="1" customWidth="1"/>
    <col min="15633" max="15633" width="9.140625" style="1"/>
    <col min="15634" max="15634" width="12.5703125" style="1" customWidth="1"/>
    <col min="15635" max="15635" width="15.28515625" style="1" customWidth="1"/>
    <col min="15636" max="15636" width="9.140625" style="1"/>
    <col min="15637" max="15637" width="11.85546875" style="1" customWidth="1"/>
    <col min="15638" max="15638" width="14.140625" style="1" customWidth="1"/>
    <col min="15639" max="15872" width="9.140625" style="1"/>
    <col min="15873" max="15873" width="4.7109375" style="1" customWidth="1"/>
    <col min="15874" max="15874" width="35.42578125" style="1" customWidth="1"/>
    <col min="15875" max="15875" width="7.7109375" style="1" customWidth="1"/>
    <col min="15876" max="15876" width="9.28515625" style="1" customWidth="1"/>
    <col min="15877" max="15877" width="10.28515625" style="1" customWidth="1"/>
    <col min="15878" max="15878" width="12.85546875" style="1" customWidth="1"/>
    <col min="15879" max="15879" width="10.85546875" style="1" customWidth="1"/>
    <col min="15880" max="15880" width="10.7109375" style="1" customWidth="1"/>
    <col min="15881" max="15881" width="11.7109375" style="1" customWidth="1"/>
    <col min="15882" max="15882" width="13.5703125" style="1" customWidth="1"/>
    <col min="15883" max="15883" width="5.7109375" style="1" customWidth="1"/>
    <col min="15884" max="15884" width="11.140625" style="1" customWidth="1"/>
    <col min="15885" max="15885" width="10.5703125" style="1" customWidth="1"/>
    <col min="15886" max="15886" width="9.140625" style="1"/>
    <col min="15887" max="15887" width="30" style="1" customWidth="1"/>
    <col min="15888" max="15888" width="13.85546875" style="1" customWidth="1"/>
    <col min="15889" max="15889" width="9.140625" style="1"/>
    <col min="15890" max="15890" width="12.5703125" style="1" customWidth="1"/>
    <col min="15891" max="15891" width="15.28515625" style="1" customWidth="1"/>
    <col min="15892" max="15892" width="9.140625" style="1"/>
    <col min="15893" max="15893" width="11.85546875" style="1" customWidth="1"/>
    <col min="15894" max="15894" width="14.140625" style="1" customWidth="1"/>
    <col min="15895" max="16128" width="9.140625" style="1"/>
    <col min="16129" max="16129" width="4.7109375" style="1" customWidth="1"/>
    <col min="16130" max="16130" width="35.42578125" style="1" customWidth="1"/>
    <col min="16131" max="16131" width="7.7109375" style="1" customWidth="1"/>
    <col min="16132" max="16132" width="9.28515625" style="1" customWidth="1"/>
    <col min="16133" max="16133" width="10.28515625" style="1" customWidth="1"/>
    <col min="16134" max="16134" width="12.85546875" style="1" customWidth="1"/>
    <col min="16135" max="16135" width="10.85546875" style="1" customWidth="1"/>
    <col min="16136" max="16136" width="10.7109375" style="1" customWidth="1"/>
    <col min="16137" max="16137" width="11.7109375" style="1" customWidth="1"/>
    <col min="16138" max="16138" width="13.5703125" style="1" customWidth="1"/>
    <col min="16139" max="16139" width="5.7109375" style="1" customWidth="1"/>
    <col min="16140" max="16140" width="11.140625" style="1" customWidth="1"/>
    <col min="16141" max="16141" width="10.5703125" style="1" customWidth="1"/>
    <col min="16142" max="16142" width="9.140625" style="1"/>
    <col min="16143" max="16143" width="30" style="1" customWidth="1"/>
    <col min="16144" max="16144" width="13.85546875" style="1" customWidth="1"/>
    <col min="16145" max="16145" width="9.140625" style="1"/>
    <col min="16146" max="16146" width="12.5703125" style="1" customWidth="1"/>
    <col min="16147" max="16147" width="15.28515625" style="1" customWidth="1"/>
    <col min="16148" max="16148" width="9.140625" style="1"/>
    <col min="16149" max="16149" width="11.85546875" style="1" customWidth="1"/>
    <col min="16150" max="16150" width="14.140625" style="1" customWidth="1"/>
    <col min="16151" max="16384" width="9.140625" style="1"/>
  </cols>
  <sheetData>
    <row r="1" spans="1:21">
      <c r="G1" s="2" t="s">
        <v>0</v>
      </c>
      <c r="H1" s="3" t="s">
        <v>1</v>
      </c>
      <c r="J1" s="3"/>
      <c r="U1" s="3" t="s">
        <v>0</v>
      </c>
    </row>
    <row r="2" spans="1:21">
      <c r="H2" s="240" t="s">
        <v>185</v>
      </c>
      <c r="I2" s="240"/>
      <c r="J2" s="4"/>
      <c r="K2" s="4"/>
      <c r="L2" s="4"/>
      <c r="U2" s="5" t="s">
        <v>0</v>
      </c>
    </row>
    <row r="3" spans="1:21">
      <c r="G3" s="1" t="s">
        <v>0</v>
      </c>
      <c r="H3" s="240" t="s">
        <v>124</v>
      </c>
      <c r="I3" s="240"/>
      <c r="J3" s="4"/>
      <c r="K3" s="4"/>
      <c r="L3" s="4"/>
      <c r="U3" s="5" t="s">
        <v>0</v>
      </c>
    </row>
    <row r="4" spans="1:21" ht="15" customHeight="1">
      <c r="H4" s="212" t="s">
        <v>125</v>
      </c>
      <c r="I4" s="212"/>
      <c r="J4" s="4"/>
      <c r="K4" s="4"/>
      <c r="L4" s="4"/>
      <c r="U4" s="6" t="s">
        <v>0</v>
      </c>
    </row>
    <row r="5" spans="1:21" ht="15">
      <c r="H5" s="177" t="s">
        <v>2</v>
      </c>
      <c r="I5" s="177"/>
      <c r="J5" s="177"/>
      <c r="K5" s="177"/>
      <c r="L5" s="177"/>
      <c r="U5" s="5" t="s">
        <v>0</v>
      </c>
    </row>
    <row r="6" spans="1:21">
      <c r="K6" s="7" t="s">
        <v>0</v>
      </c>
      <c r="L6" s="3"/>
      <c r="U6" s="5" t="s">
        <v>0</v>
      </c>
    </row>
    <row r="7" spans="1:21">
      <c r="K7" s="8" t="s">
        <v>0</v>
      </c>
      <c r="U7" s="8" t="s">
        <v>0</v>
      </c>
    </row>
    <row r="8" spans="1:21">
      <c r="K8" s="8" t="s">
        <v>0</v>
      </c>
      <c r="U8" s="8" t="s">
        <v>0</v>
      </c>
    </row>
    <row r="9" spans="1:21" ht="16.5">
      <c r="A9" s="297" t="s">
        <v>3</v>
      </c>
      <c r="B9" s="297"/>
      <c r="C9" s="297"/>
      <c r="D9" s="297"/>
      <c r="E9" s="297"/>
      <c r="F9" s="297"/>
      <c r="G9" s="297"/>
      <c r="H9" s="297"/>
      <c r="I9" s="297"/>
      <c r="J9" s="297"/>
      <c r="K9" s="297"/>
      <c r="L9" s="297"/>
    </row>
    <row r="10" spans="1:21" ht="16.5">
      <c r="A10" s="297" t="s">
        <v>4</v>
      </c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L10" s="297"/>
    </row>
    <row r="11" spans="1:21" ht="18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21">
      <c r="A12" s="10"/>
      <c r="B12" s="10"/>
      <c r="C12" s="10"/>
      <c r="D12" s="10"/>
      <c r="E12" s="10"/>
      <c r="F12" s="11" t="s">
        <v>0</v>
      </c>
      <c r="G12" s="10"/>
      <c r="H12" s="10"/>
      <c r="I12" s="10"/>
      <c r="J12" s="10"/>
      <c r="K12" s="10"/>
      <c r="L12" s="12"/>
    </row>
    <row r="13" spans="1:21" ht="12.75" customHeight="1">
      <c r="A13" s="322" t="s">
        <v>5</v>
      </c>
      <c r="B13" s="322" t="s">
        <v>6</v>
      </c>
      <c r="C13" s="301" t="s">
        <v>7</v>
      </c>
      <c r="D13" s="323" t="s">
        <v>8</v>
      </c>
      <c r="E13" s="301" t="s">
        <v>9</v>
      </c>
      <c r="F13" s="298" t="s">
        <v>10</v>
      </c>
      <c r="G13" s="299"/>
      <c r="H13" s="299"/>
      <c r="I13" s="311"/>
      <c r="J13" s="298" t="s">
        <v>11</v>
      </c>
      <c r="K13" s="299"/>
      <c r="L13" s="300"/>
      <c r="M13" s="301" t="s">
        <v>12</v>
      </c>
      <c r="N13" s="304" t="s">
        <v>13</v>
      </c>
    </row>
    <row r="14" spans="1:21" ht="12.75" customHeight="1">
      <c r="A14" s="322"/>
      <c r="B14" s="322"/>
      <c r="C14" s="302"/>
      <c r="D14" s="324"/>
      <c r="E14" s="302"/>
      <c r="F14" s="307" t="s">
        <v>14</v>
      </c>
      <c r="G14" s="308" t="s">
        <v>15</v>
      </c>
      <c r="H14" s="309"/>
      <c r="I14" s="310"/>
      <c r="J14" s="307" t="s">
        <v>14</v>
      </c>
      <c r="K14" s="308" t="s">
        <v>15</v>
      </c>
      <c r="L14" s="310"/>
      <c r="M14" s="302"/>
      <c r="N14" s="305"/>
    </row>
    <row r="15" spans="1:21" ht="12.75" customHeight="1">
      <c r="A15" s="322"/>
      <c r="B15" s="322"/>
      <c r="C15" s="302"/>
      <c r="D15" s="324"/>
      <c r="E15" s="302"/>
      <c r="F15" s="307"/>
      <c r="G15" s="301" t="s">
        <v>16</v>
      </c>
      <c r="H15" s="308" t="s">
        <v>15</v>
      </c>
      <c r="I15" s="310"/>
      <c r="J15" s="307"/>
      <c r="K15" s="301" t="s">
        <v>17</v>
      </c>
      <c r="L15" s="301" t="s">
        <v>18</v>
      </c>
      <c r="M15" s="302"/>
      <c r="N15" s="305"/>
    </row>
    <row r="16" spans="1:21" ht="48.75" customHeight="1">
      <c r="A16" s="322"/>
      <c r="B16" s="322"/>
      <c r="C16" s="303"/>
      <c r="D16" s="325"/>
      <c r="E16" s="303"/>
      <c r="F16" s="307"/>
      <c r="G16" s="303"/>
      <c r="H16" s="13" t="s">
        <v>19</v>
      </c>
      <c r="I16" s="13" t="s">
        <v>18</v>
      </c>
      <c r="J16" s="307"/>
      <c r="K16" s="303"/>
      <c r="L16" s="314"/>
      <c r="M16" s="303"/>
      <c r="N16" s="306"/>
    </row>
    <row r="17" spans="1:14">
      <c r="A17" s="14" t="s">
        <v>20</v>
      </c>
      <c r="B17" s="15" t="s">
        <v>21</v>
      </c>
      <c r="C17" s="15"/>
      <c r="D17" s="15"/>
      <c r="E17" s="16">
        <f t="shared" ref="E17:J17" si="0">SUM(E19)</f>
        <v>103390</v>
      </c>
      <c r="F17" s="16">
        <f t="shared" si="0"/>
        <v>4880416</v>
      </c>
      <c r="G17" s="16">
        <f t="shared" si="0"/>
        <v>864438</v>
      </c>
      <c r="H17" s="16">
        <f t="shared" si="0"/>
        <v>135000</v>
      </c>
      <c r="I17" s="16">
        <f t="shared" si="0"/>
        <v>729438</v>
      </c>
      <c r="J17" s="16">
        <f t="shared" si="0"/>
        <v>4873806</v>
      </c>
      <c r="K17" s="16"/>
      <c r="L17" s="16">
        <f>SUM(L19)</f>
        <v>779438</v>
      </c>
      <c r="M17" s="16">
        <f>SUM(M19)</f>
        <v>110000</v>
      </c>
      <c r="N17" s="16">
        <f>SUM(N19)</f>
        <v>10000</v>
      </c>
    </row>
    <row r="18" spans="1:14">
      <c r="A18" s="17"/>
      <c r="B18" s="18" t="s">
        <v>22</v>
      </c>
      <c r="C18" s="18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1:14">
      <c r="A19" s="20"/>
      <c r="B19" s="21" t="s">
        <v>23</v>
      </c>
      <c r="C19" s="21">
        <v>900</v>
      </c>
      <c r="D19" s="21">
        <v>90017</v>
      </c>
      <c r="E19" s="22">
        <v>103390</v>
      </c>
      <c r="F19" s="22">
        <v>4880416</v>
      </c>
      <c r="G19" s="22">
        <f>SUM(H19:I19)</f>
        <v>864438</v>
      </c>
      <c r="H19" s="22">
        <v>135000</v>
      </c>
      <c r="I19" s="22">
        <v>729438</v>
      </c>
      <c r="J19" s="22">
        <v>4873806</v>
      </c>
      <c r="K19" s="22"/>
      <c r="L19" s="22">
        <v>779438</v>
      </c>
      <c r="M19" s="22">
        <f>+E19+F19-J19</f>
        <v>110000</v>
      </c>
      <c r="N19" s="22">
        <v>10000</v>
      </c>
    </row>
    <row r="20" spans="1:14" ht="25.5" customHeight="1">
      <c r="A20" s="315" t="s">
        <v>24</v>
      </c>
      <c r="B20" s="23" t="s">
        <v>25</v>
      </c>
      <c r="C20" s="24"/>
      <c r="D20" s="24"/>
      <c r="E20" s="25">
        <f>SUM(E22:E33)</f>
        <v>800</v>
      </c>
      <c r="F20" s="25">
        <f>SUM(F22:F33)</f>
        <v>436000</v>
      </c>
      <c r="G20" s="25">
        <f>SUM(G22:G32)</f>
        <v>0</v>
      </c>
      <c r="H20" s="26" t="s">
        <v>26</v>
      </c>
      <c r="I20" s="26" t="s">
        <v>26</v>
      </c>
      <c r="J20" s="25">
        <f>SUM(J22:J33)</f>
        <v>436000</v>
      </c>
      <c r="K20" s="27"/>
      <c r="L20" s="28"/>
      <c r="M20" s="25">
        <f>SUM(M22:M33)</f>
        <v>800</v>
      </c>
      <c r="N20" s="23"/>
    </row>
    <row r="21" spans="1:14">
      <c r="A21" s="316"/>
      <c r="B21" s="18" t="s">
        <v>22</v>
      </c>
      <c r="C21" s="29"/>
      <c r="D21" s="29"/>
      <c r="E21" s="29"/>
      <c r="F21" s="30"/>
      <c r="G21" s="31"/>
      <c r="H21" s="31"/>
      <c r="I21" s="31"/>
      <c r="J21" s="30"/>
      <c r="K21" s="19"/>
      <c r="L21" s="32"/>
      <c r="M21" s="18"/>
      <c r="N21" s="18"/>
    </row>
    <row r="22" spans="1:14">
      <c r="A22" s="316"/>
      <c r="B22" s="318" t="s">
        <v>27</v>
      </c>
      <c r="C22" s="33">
        <v>801</v>
      </c>
      <c r="D22" s="33">
        <v>80101</v>
      </c>
      <c r="E22" s="33"/>
      <c r="F22" s="30">
        <v>25000</v>
      </c>
      <c r="G22" s="31"/>
      <c r="H22" s="31" t="s">
        <v>26</v>
      </c>
      <c r="I22" s="31" t="s">
        <v>26</v>
      </c>
      <c r="J22" s="30">
        <v>25000</v>
      </c>
      <c r="K22" s="19"/>
      <c r="L22" s="32"/>
      <c r="M22" s="22">
        <f t="shared" ref="M22:M33" si="1">+E22+F22-J22</f>
        <v>0</v>
      </c>
      <c r="N22" s="34"/>
    </row>
    <row r="23" spans="1:14">
      <c r="A23" s="316"/>
      <c r="B23" s="319"/>
      <c r="C23" s="33">
        <v>801</v>
      </c>
      <c r="D23" s="33">
        <v>80148</v>
      </c>
      <c r="E23" s="33">
        <v>200</v>
      </c>
      <c r="F23" s="30">
        <v>77000</v>
      </c>
      <c r="G23" s="31"/>
      <c r="H23" s="31" t="s">
        <v>26</v>
      </c>
      <c r="I23" s="31" t="s">
        <v>26</v>
      </c>
      <c r="J23" s="30">
        <v>77000</v>
      </c>
      <c r="K23" s="19"/>
      <c r="L23" s="32"/>
      <c r="M23" s="22">
        <f t="shared" si="1"/>
        <v>200</v>
      </c>
      <c r="N23" s="34"/>
    </row>
    <row r="24" spans="1:14">
      <c r="A24" s="316"/>
      <c r="B24" s="318" t="s">
        <v>28</v>
      </c>
      <c r="C24" s="33">
        <v>801</v>
      </c>
      <c r="D24" s="33">
        <v>80101</v>
      </c>
      <c r="E24" s="33"/>
      <c r="F24" s="30">
        <v>32000</v>
      </c>
      <c r="G24" s="31"/>
      <c r="H24" s="31" t="s">
        <v>26</v>
      </c>
      <c r="I24" s="31" t="s">
        <v>26</v>
      </c>
      <c r="J24" s="30">
        <v>32000</v>
      </c>
      <c r="K24" s="19"/>
      <c r="L24" s="32"/>
      <c r="M24" s="22">
        <f t="shared" si="1"/>
        <v>0</v>
      </c>
      <c r="N24" s="34"/>
    </row>
    <row r="25" spans="1:14" ht="20.25" customHeight="1">
      <c r="A25" s="316"/>
      <c r="B25" s="319"/>
      <c r="C25" s="33">
        <v>801</v>
      </c>
      <c r="D25" s="33">
        <v>80148</v>
      </c>
      <c r="E25" s="33">
        <v>200</v>
      </c>
      <c r="F25" s="30">
        <v>65000</v>
      </c>
      <c r="G25" s="31"/>
      <c r="H25" s="31" t="s">
        <v>26</v>
      </c>
      <c r="I25" s="31" t="s">
        <v>26</v>
      </c>
      <c r="J25" s="30">
        <v>65000</v>
      </c>
      <c r="K25" s="19"/>
      <c r="L25" s="32"/>
      <c r="M25" s="22">
        <f t="shared" si="1"/>
        <v>200</v>
      </c>
      <c r="N25" s="34"/>
    </row>
    <row r="26" spans="1:14">
      <c r="A26" s="316"/>
      <c r="B26" s="318" t="s">
        <v>29</v>
      </c>
      <c r="C26" s="33">
        <v>801</v>
      </c>
      <c r="D26" s="33">
        <v>80101</v>
      </c>
      <c r="E26" s="33"/>
      <c r="F26" s="30">
        <v>37000</v>
      </c>
      <c r="G26" s="31"/>
      <c r="H26" s="31" t="s">
        <v>26</v>
      </c>
      <c r="I26" s="31" t="s">
        <v>26</v>
      </c>
      <c r="J26" s="30">
        <v>37000</v>
      </c>
      <c r="K26" s="19"/>
      <c r="L26" s="32"/>
      <c r="M26" s="22">
        <f t="shared" si="1"/>
        <v>0</v>
      </c>
      <c r="N26" s="34"/>
    </row>
    <row r="27" spans="1:14">
      <c r="A27" s="316"/>
      <c r="B27" s="319"/>
      <c r="C27" s="33">
        <v>801</v>
      </c>
      <c r="D27" s="33">
        <v>80148</v>
      </c>
      <c r="E27" s="33">
        <v>100</v>
      </c>
      <c r="F27" s="30">
        <v>90000</v>
      </c>
      <c r="G27" s="31"/>
      <c r="H27" s="31" t="s">
        <v>26</v>
      </c>
      <c r="I27" s="31" t="s">
        <v>26</v>
      </c>
      <c r="J27" s="30">
        <v>90000</v>
      </c>
      <c r="K27" s="19"/>
      <c r="L27" s="32"/>
      <c r="M27" s="22">
        <f t="shared" si="1"/>
        <v>100</v>
      </c>
      <c r="N27" s="34"/>
    </row>
    <row r="28" spans="1:14">
      <c r="A28" s="316"/>
      <c r="B28" s="318" t="s">
        <v>30</v>
      </c>
      <c r="C28" s="33">
        <v>801</v>
      </c>
      <c r="D28" s="33">
        <v>80101</v>
      </c>
      <c r="E28" s="33"/>
      <c r="F28" s="30">
        <v>10000</v>
      </c>
      <c r="G28" s="31"/>
      <c r="H28" s="31" t="s">
        <v>26</v>
      </c>
      <c r="I28" s="31" t="s">
        <v>26</v>
      </c>
      <c r="J28" s="30">
        <v>10000</v>
      </c>
      <c r="K28" s="19"/>
      <c r="L28" s="32"/>
      <c r="M28" s="22">
        <f t="shared" si="1"/>
        <v>0</v>
      </c>
      <c r="N28" s="34"/>
    </row>
    <row r="29" spans="1:14">
      <c r="A29" s="316"/>
      <c r="B29" s="319"/>
      <c r="C29" s="33">
        <v>801</v>
      </c>
      <c r="D29" s="33">
        <v>80148</v>
      </c>
      <c r="E29" s="33">
        <v>100</v>
      </c>
      <c r="F29" s="30">
        <v>40000</v>
      </c>
      <c r="G29" s="31"/>
      <c r="H29" s="31" t="s">
        <v>26</v>
      </c>
      <c r="I29" s="31" t="s">
        <v>26</v>
      </c>
      <c r="J29" s="30">
        <v>40000</v>
      </c>
      <c r="K29" s="19"/>
      <c r="L29" s="32"/>
      <c r="M29" s="22">
        <f t="shared" si="1"/>
        <v>100</v>
      </c>
      <c r="N29" s="34"/>
    </row>
    <row r="30" spans="1:14">
      <c r="A30" s="316"/>
      <c r="B30" s="318" t="s">
        <v>31</v>
      </c>
      <c r="C30" s="33">
        <v>801</v>
      </c>
      <c r="D30" s="33">
        <v>80101</v>
      </c>
      <c r="E30" s="33"/>
      <c r="F30" s="30">
        <v>9000</v>
      </c>
      <c r="G30" s="31"/>
      <c r="H30" s="31" t="s">
        <v>26</v>
      </c>
      <c r="I30" s="31" t="s">
        <v>26</v>
      </c>
      <c r="J30" s="30">
        <v>9000</v>
      </c>
      <c r="K30" s="19"/>
      <c r="L30" s="32"/>
      <c r="M30" s="22">
        <f t="shared" si="1"/>
        <v>0</v>
      </c>
      <c r="N30" s="34"/>
    </row>
    <row r="31" spans="1:14">
      <c r="A31" s="316"/>
      <c r="B31" s="319"/>
      <c r="C31" s="33">
        <v>801</v>
      </c>
      <c r="D31" s="33">
        <v>80148</v>
      </c>
      <c r="E31" s="35">
        <v>100</v>
      </c>
      <c r="F31" s="36">
        <v>30000</v>
      </c>
      <c r="G31" s="37"/>
      <c r="H31" s="31" t="s">
        <v>26</v>
      </c>
      <c r="I31" s="31" t="s">
        <v>26</v>
      </c>
      <c r="J31" s="36">
        <v>30000</v>
      </c>
      <c r="K31" s="38"/>
      <c r="L31" s="39"/>
      <c r="M31" s="22">
        <f t="shared" si="1"/>
        <v>100</v>
      </c>
      <c r="N31" s="40"/>
    </row>
    <row r="32" spans="1:14">
      <c r="A32" s="316"/>
      <c r="B32" s="320" t="s">
        <v>32</v>
      </c>
      <c r="C32" s="35">
        <v>801</v>
      </c>
      <c r="D32" s="35">
        <v>80101</v>
      </c>
      <c r="E32" s="35"/>
      <c r="F32" s="36">
        <v>5000</v>
      </c>
      <c r="G32" s="37"/>
      <c r="H32" s="31" t="s">
        <v>26</v>
      </c>
      <c r="I32" s="31" t="s">
        <v>26</v>
      </c>
      <c r="J32" s="36">
        <v>5000</v>
      </c>
      <c r="K32" s="38"/>
      <c r="L32" s="39"/>
      <c r="M32" s="22">
        <f t="shared" si="1"/>
        <v>0</v>
      </c>
      <c r="N32" s="40"/>
    </row>
    <row r="33" spans="1:14" ht="13.5" thickBot="1">
      <c r="A33" s="317"/>
      <c r="B33" s="321"/>
      <c r="C33" s="35">
        <v>801</v>
      </c>
      <c r="D33" s="35">
        <v>80148</v>
      </c>
      <c r="E33" s="35">
        <v>100</v>
      </c>
      <c r="F33" s="36">
        <v>16000</v>
      </c>
      <c r="G33" s="37"/>
      <c r="H33" s="31" t="s">
        <v>26</v>
      </c>
      <c r="I33" s="31" t="s">
        <v>26</v>
      </c>
      <c r="J33" s="36">
        <v>16000</v>
      </c>
      <c r="K33" s="38"/>
      <c r="L33" s="39"/>
      <c r="M33" s="22">
        <f t="shared" si="1"/>
        <v>100</v>
      </c>
      <c r="N33" s="40"/>
    </row>
    <row r="34" spans="1:14" ht="13.5" thickBot="1">
      <c r="A34" s="312" t="s">
        <v>33</v>
      </c>
      <c r="B34" s="313"/>
      <c r="C34" s="41"/>
      <c r="D34" s="42"/>
      <c r="E34" s="43">
        <f>+E17+E20</f>
        <v>104190</v>
      </c>
      <c r="F34" s="44">
        <f>+F17+F20</f>
        <v>5316416</v>
      </c>
      <c r="G34" s="45">
        <f>+G17+G20</f>
        <v>864438</v>
      </c>
      <c r="H34" s="44">
        <f>+H17</f>
        <v>135000</v>
      </c>
      <c r="I34" s="45">
        <f>+I17</f>
        <v>729438</v>
      </c>
      <c r="J34" s="44">
        <f>+J17+J20</f>
        <v>5309806</v>
      </c>
      <c r="K34" s="46"/>
      <c r="L34" s="47">
        <f>+L17+L20</f>
        <v>779438</v>
      </c>
      <c r="M34" s="47">
        <f>+M17+M20</f>
        <v>110800</v>
      </c>
      <c r="N34" s="47">
        <f>+N17+N20</f>
        <v>10000</v>
      </c>
    </row>
  </sheetData>
  <mergeCells count="29">
    <mergeCell ref="H2:I2"/>
    <mergeCell ref="A34:B34"/>
    <mergeCell ref="L15:L16"/>
    <mergeCell ref="A20:A33"/>
    <mergeCell ref="B22:B23"/>
    <mergeCell ref="B24:B25"/>
    <mergeCell ref="B26:B27"/>
    <mergeCell ref="B28:B29"/>
    <mergeCell ref="B30:B31"/>
    <mergeCell ref="B32:B33"/>
    <mergeCell ref="A13:A16"/>
    <mergeCell ref="B13:B16"/>
    <mergeCell ref="C13:C16"/>
    <mergeCell ref="D13:D16"/>
    <mergeCell ref="E13:E16"/>
    <mergeCell ref="N13:N16"/>
    <mergeCell ref="F14:F16"/>
    <mergeCell ref="G14:I14"/>
    <mergeCell ref="J14:J16"/>
    <mergeCell ref="K14:L14"/>
    <mergeCell ref="G15:G16"/>
    <mergeCell ref="H15:I15"/>
    <mergeCell ref="K15:K16"/>
    <mergeCell ref="F13:I13"/>
    <mergeCell ref="A9:L9"/>
    <mergeCell ref="A10:L10"/>
    <mergeCell ref="H3:I3"/>
    <mergeCell ref="J13:L13"/>
    <mergeCell ref="M13:M16"/>
  </mergeCells>
  <printOptions horizontalCentered="1"/>
  <pageMargins left="0.51181102362204722" right="0.51181102362204722" top="0.89" bottom="0.63" header="0.51181102362204722" footer="0.51181102362204722"/>
  <pageSetup paperSize="9" scale="85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view="pageLayout" topLeftCell="C1" zoomScaleNormal="100" workbookViewId="0">
      <selection activeCell="K2" sqref="K2:M2"/>
    </sheetView>
  </sheetViews>
  <sheetFormatPr defaultRowHeight="11.25"/>
  <cols>
    <col min="1" max="1" width="3.5703125" style="172" bestFit="1" customWidth="1"/>
    <col min="2" max="2" width="20.7109375" style="172" customWidth="1"/>
    <col min="3" max="3" width="9.7109375" style="172" customWidth="1"/>
    <col min="4" max="4" width="10.5703125" style="172" customWidth="1"/>
    <col min="5" max="5" width="11.140625" style="172" customWidth="1"/>
    <col min="6" max="6" width="9.140625" style="172" customWidth="1"/>
    <col min="7" max="7" width="8.42578125" style="172" customWidth="1"/>
    <col min="8" max="8" width="8.5703125" style="172" customWidth="1"/>
    <col min="9" max="10" width="8.7109375" style="172" customWidth="1"/>
    <col min="11" max="11" width="7.7109375" style="172" customWidth="1"/>
    <col min="12" max="12" width="9.85546875" style="172" customWidth="1"/>
    <col min="13" max="13" width="9.5703125" style="172" customWidth="1"/>
    <col min="14" max="14" width="10.5703125" style="172" customWidth="1"/>
    <col min="15" max="15" width="8.28515625" style="172" customWidth="1"/>
    <col min="16" max="16" width="8.140625" style="172" customWidth="1"/>
    <col min="17" max="17" width="8.7109375" style="172" customWidth="1"/>
    <col min="18" max="16384" width="9.140625" style="172"/>
  </cols>
  <sheetData>
    <row r="1" spans="1:17" ht="21.75" customHeight="1">
      <c r="A1" s="169"/>
      <c r="B1" s="170"/>
      <c r="C1" s="170"/>
      <c r="D1" s="170"/>
      <c r="E1" s="170"/>
      <c r="F1" s="170"/>
      <c r="G1" s="170"/>
      <c r="H1" s="170"/>
      <c r="I1" s="170"/>
      <c r="J1" s="170"/>
      <c r="K1" s="171" t="s">
        <v>126</v>
      </c>
      <c r="L1" s="170"/>
      <c r="M1" s="170"/>
      <c r="N1" s="170"/>
      <c r="O1" s="170"/>
      <c r="P1" s="170"/>
      <c r="Q1" s="170"/>
    </row>
    <row r="2" spans="1:17" ht="12" customHeight="1">
      <c r="A2" s="169"/>
      <c r="B2" s="170"/>
      <c r="C2" s="170"/>
      <c r="D2" s="170"/>
      <c r="E2" s="49" t="s">
        <v>0</v>
      </c>
      <c r="F2" s="173"/>
      <c r="G2" s="170"/>
      <c r="H2" s="170"/>
      <c r="I2" s="170"/>
      <c r="J2" s="170"/>
      <c r="K2" s="212" t="s">
        <v>185</v>
      </c>
      <c r="L2" s="212"/>
      <c r="M2" s="4"/>
      <c r="N2" s="4"/>
      <c r="O2" s="12"/>
      <c r="P2" s="174"/>
      <c r="Q2" s="174"/>
    </row>
    <row r="3" spans="1:17" ht="12" customHeight="1">
      <c r="A3" s="169"/>
      <c r="B3" s="170"/>
      <c r="C3" s="170"/>
      <c r="D3" s="170"/>
      <c r="E3" s="175" t="s">
        <v>0</v>
      </c>
      <c r="F3" s="175"/>
      <c r="G3" s="170"/>
      <c r="H3" s="170"/>
      <c r="I3" s="170"/>
      <c r="J3" s="170"/>
      <c r="K3" s="240" t="s">
        <v>124</v>
      </c>
      <c r="L3" s="240"/>
      <c r="M3" s="4"/>
      <c r="N3" s="4"/>
      <c r="O3" s="12"/>
      <c r="P3" s="170"/>
      <c r="Q3" s="170"/>
    </row>
    <row r="4" spans="1:17" ht="12" customHeight="1">
      <c r="A4" s="169"/>
      <c r="B4" s="170"/>
      <c r="C4" s="170"/>
      <c r="D4" s="170"/>
      <c r="E4" s="170"/>
      <c r="F4" s="170"/>
      <c r="G4" s="170"/>
      <c r="H4" s="170"/>
      <c r="I4" s="170"/>
      <c r="J4" s="170"/>
      <c r="K4" s="212" t="s">
        <v>125</v>
      </c>
      <c r="L4" s="212"/>
      <c r="M4" s="4"/>
      <c r="N4" s="4"/>
      <c r="O4" s="12"/>
      <c r="P4" s="170"/>
      <c r="Q4" s="170"/>
    </row>
    <row r="5" spans="1:17" ht="15">
      <c r="A5" s="176"/>
      <c r="B5" s="176"/>
      <c r="C5" s="176"/>
      <c r="D5" s="176"/>
      <c r="E5" s="176"/>
      <c r="F5" s="176"/>
      <c r="G5" s="176"/>
      <c r="H5" s="176"/>
      <c r="I5" s="176"/>
      <c r="J5" s="176"/>
      <c r="K5" s="177" t="s">
        <v>2</v>
      </c>
      <c r="L5" s="177"/>
      <c r="M5" s="177"/>
      <c r="N5" s="177"/>
      <c r="O5" s="177"/>
      <c r="P5" s="176"/>
      <c r="Q5" s="176"/>
    </row>
    <row r="6" spans="1:17" ht="15.75" customHeight="1">
      <c r="A6" s="357" t="s">
        <v>127</v>
      </c>
      <c r="B6" s="357"/>
      <c r="C6" s="357"/>
      <c r="D6" s="357"/>
      <c r="E6" s="357"/>
      <c r="F6" s="357"/>
      <c r="G6" s="357"/>
      <c r="H6" s="357"/>
      <c r="I6" s="357"/>
      <c r="J6" s="357"/>
      <c r="K6" s="357"/>
      <c r="L6" s="176"/>
      <c r="M6" s="176"/>
      <c r="N6" s="176"/>
      <c r="O6" s="176"/>
      <c r="P6" s="176"/>
      <c r="Q6" s="176"/>
    </row>
    <row r="7" spans="1:17" ht="12.75">
      <c r="J7" s="178"/>
      <c r="L7" s="179" t="s">
        <v>35</v>
      </c>
    </row>
    <row r="8" spans="1:17">
      <c r="A8" s="355" t="s">
        <v>5</v>
      </c>
      <c r="B8" s="355" t="s">
        <v>128</v>
      </c>
      <c r="C8" s="356" t="s">
        <v>129</v>
      </c>
      <c r="D8" s="356" t="s">
        <v>130</v>
      </c>
      <c r="E8" s="356" t="s">
        <v>131</v>
      </c>
      <c r="F8" s="355" t="s">
        <v>15</v>
      </c>
      <c r="G8" s="355"/>
      <c r="H8" s="180" t="s">
        <v>41</v>
      </c>
      <c r="I8" s="181"/>
      <c r="J8" s="181"/>
      <c r="K8" s="181"/>
      <c r="L8" s="181"/>
      <c r="M8" s="181"/>
      <c r="N8" s="181"/>
      <c r="O8" s="181"/>
      <c r="P8" s="181"/>
      <c r="Q8" s="182"/>
    </row>
    <row r="9" spans="1:17">
      <c r="A9" s="355"/>
      <c r="B9" s="355"/>
      <c r="C9" s="356"/>
      <c r="D9" s="356"/>
      <c r="E9" s="356"/>
      <c r="F9" s="356" t="s">
        <v>132</v>
      </c>
      <c r="G9" s="356" t="s">
        <v>133</v>
      </c>
      <c r="H9" s="180" t="s">
        <v>134</v>
      </c>
      <c r="I9" s="181"/>
      <c r="J9" s="181"/>
      <c r="K9" s="181"/>
      <c r="L9" s="181"/>
      <c r="M9" s="181"/>
      <c r="N9" s="181"/>
      <c r="O9" s="181"/>
      <c r="P9" s="181"/>
      <c r="Q9" s="182"/>
    </row>
    <row r="10" spans="1:17">
      <c r="A10" s="355"/>
      <c r="B10" s="355"/>
      <c r="C10" s="356"/>
      <c r="D10" s="356"/>
      <c r="E10" s="356"/>
      <c r="F10" s="356"/>
      <c r="G10" s="356"/>
      <c r="H10" s="356" t="s">
        <v>135</v>
      </c>
      <c r="I10" s="355" t="s">
        <v>22</v>
      </c>
      <c r="J10" s="355"/>
      <c r="K10" s="355"/>
      <c r="L10" s="355"/>
      <c r="M10" s="355"/>
      <c r="N10" s="355"/>
      <c r="O10" s="355"/>
      <c r="P10" s="355"/>
      <c r="Q10" s="355"/>
    </row>
    <row r="11" spans="1:17" ht="14.25" customHeight="1">
      <c r="A11" s="355"/>
      <c r="B11" s="355"/>
      <c r="C11" s="356"/>
      <c r="D11" s="356"/>
      <c r="E11" s="356"/>
      <c r="F11" s="356"/>
      <c r="G11" s="356"/>
      <c r="H11" s="356"/>
      <c r="I11" s="355" t="s">
        <v>136</v>
      </c>
      <c r="J11" s="355"/>
      <c r="K11" s="355"/>
      <c r="L11" s="355"/>
      <c r="M11" s="355" t="s">
        <v>137</v>
      </c>
      <c r="N11" s="355"/>
      <c r="O11" s="355"/>
      <c r="P11" s="355"/>
      <c r="Q11" s="355"/>
    </row>
    <row r="12" spans="1:17" ht="12.75" customHeight="1">
      <c r="A12" s="355"/>
      <c r="B12" s="355"/>
      <c r="C12" s="356"/>
      <c r="D12" s="356"/>
      <c r="E12" s="356"/>
      <c r="F12" s="356"/>
      <c r="G12" s="356"/>
      <c r="H12" s="356"/>
      <c r="I12" s="356" t="s">
        <v>138</v>
      </c>
      <c r="J12" s="355" t="s">
        <v>139</v>
      </c>
      <c r="K12" s="355"/>
      <c r="L12" s="355"/>
      <c r="M12" s="356" t="s">
        <v>140</v>
      </c>
      <c r="N12" s="356" t="s">
        <v>139</v>
      </c>
      <c r="O12" s="356"/>
      <c r="P12" s="356"/>
      <c r="Q12" s="356"/>
    </row>
    <row r="13" spans="1:17" ht="48" customHeight="1">
      <c r="A13" s="355"/>
      <c r="B13" s="355"/>
      <c r="C13" s="356"/>
      <c r="D13" s="356"/>
      <c r="E13" s="356"/>
      <c r="F13" s="356"/>
      <c r="G13" s="356"/>
      <c r="H13" s="356"/>
      <c r="I13" s="356"/>
      <c r="J13" s="183" t="s">
        <v>141</v>
      </c>
      <c r="K13" s="183" t="s">
        <v>142</v>
      </c>
      <c r="L13" s="183" t="s">
        <v>143</v>
      </c>
      <c r="M13" s="356"/>
      <c r="N13" s="183" t="s">
        <v>144</v>
      </c>
      <c r="O13" s="183" t="s">
        <v>141</v>
      </c>
      <c r="P13" s="183" t="s">
        <v>142</v>
      </c>
      <c r="Q13" s="183" t="s">
        <v>145</v>
      </c>
    </row>
    <row r="14" spans="1:17" ht="11.25" customHeight="1">
      <c r="A14" s="184">
        <v>1</v>
      </c>
      <c r="B14" s="184">
        <v>2</v>
      </c>
      <c r="C14" s="184">
        <v>3</v>
      </c>
      <c r="D14" s="184">
        <v>4</v>
      </c>
      <c r="E14" s="184">
        <v>5</v>
      </c>
      <c r="F14" s="184">
        <v>6</v>
      </c>
      <c r="G14" s="184">
        <v>7</v>
      </c>
      <c r="H14" s="184">
        <v>8</v>
      </c>
      <c r="I14" s="184">
        <v>9</v>
      </c>
      <c r="J14" s="184">
        <v>10</v>
      </c>
      <c r="K14" s="184">
        <v>11</v>
      </c>
      <c r="L14" s="184">
        <v>12</v>
      </c>
      <c r="M14" s="184">
        <v>13</v>
      </c>
      <c r="N14" s="184">
        <v>14</v>
      </c>
      <c r="O14" s="184">
        <v>15</v>
      </c>
      <c r="P14" s="184">
        <v>16</v>
      </c>
      <c r="Q14" s="184">
        <v>17</v>
      </c>
    </row>
    <row r="15" spans="1:17" s="188" customFormat="1" ht="21" customHeight="1">
      <c r="A15" s="185">
        <v>1</v>
      </c>
      <c r="B15" s="186" t="s">
        <v>146</v>
      </c>
      <c r="C15" s="329" t="s">
        <v>147</v>
      </c>
      <c r="D15" s="330"/>
      <c r="E15" s="187">
        <f>+E20+E26</f>
        <v>653323.02000000014</v>
      </c>
      <c r="F15" s="187">
        <f>+F20+F26</f>
        <v>125084.15</v>
      </c>
      <c r="G15" s="187">
        <f t="shared" ref="G15:Q15" si="0">+G20+G26</f>
        <v>528238.87</v>
      </c>
      <c r="H15" s="187">
        <f t="shared" si="0"/>
        <v>23925.22</v>
      </c>
      <c r="I15" s="187">
        <f t="shared" si="0"/>
        <v>23925.22</v>
      </c>
      <c r="J15" s="187">
        <f t="shared" si="0"/>
        <v>0</v>
      </c>
      <c r="K15" s="187">
        <f t="shared" si="0"/>
        <v>0</v>
      </c>
      <c r="L15" s="187">
        <f t="shared" si="0"/>
        <v>23925.22</v>
      </c>
      <c r="M15" s="187">
        <f t="shared" si="0"/>
        <v>0</v>
      </c>
      <c r="N15" s="187">
        <f t="shared" si="0"/>
        <v>0</v>
      </c>
      <c r="O15" s="187">
        <f t="shared" si="0"/>
        <v>0</v>
      </c>
      <c r="P15" s="187">
        <f t="shared" si="0"/>
        <v>0</v>
      </c>
      <c r="Q15" s="187">
        <f t="shared" si="0"/>
        <v>0</v>
      </c>
    </row>
    <row r="16" spans="1:17" s="188" customFormat="1" ht="7.5" customHeight="1">
      <c r="A16" s="345" t="s">
        <v>148</v>
      </c>
      <c r="B16" s="189" t="s">
        <v>149</v>
      </c>
      <c r="C16" s="333" t="s">
        <v>150</v>
      </c>
      <c r="D16" s="347"/>
      <c r="E16" s="347"/>
      <c r="F16" s="347"/>
      <c r="G16" s="347"/>
      <c r="H16" s="347"/>
      <c r="I16" s="347"/>
      <c r="J16" s="347"/>
      <c r="K16" s="347"/>
      <c r="L16" s="347"/>
      <c r="M16" s="347"/>
      <c r="N16" s="347"/>
      <c r="O16" s="347"/>
      <c r="P16" s="347"/>
      <c r="Q16" s="347"/>
    </row>
    <row r="17" spans="1:17" s="188" customFormat="1" ht="13.5" customHeight="1">
      <c r="A17" s="346"/>
      <c r="B17" s="190" t="s">
        <v>151</v>
      </c>
      <c r="C17" s="348"/>
      <c r="D17" s="349"/>
      <c r="E17" s="349"/>
      <c r="F17" s="349"/>
      <c r="G17" s="349"/>
      <c r="H17" s="349"/>
      <c r="I17" s="349"/>
      <c r="J17" s="349"/>
      <c r="K17" s="349"/>
      <c r="L17" s="349"/>
      <c r="M17" s="349"/>
      <c r="N17" s="349"/>
      <c r="O17" s="349"/>
      <c r="P17" s="349"/>
      <c r="Q17" s="349"/>
    </row>
    <row r="18" spans="1:17" s="188" customFormat="1" ht="11.25" customHeight="1">
      <c r="A18" s="346"/>
      <c r="B18" s="190" t="s">
        <v>152</v>
      </c>
      <c r="C18" s="348"/>
      <c r="D18" s="349"/>
      <c r="E18" s="349"/>
      <c r="F18" s="349"/>
      <c r="G18" s="349"/>
      <c r="H18" s="349"/>
      <c r="I18" s="349"/>
      <c r="J18" s="349"/>
      <c r="K18" s="349"/>
      <c r="L18" s="349"/>
      <c r="M18" s="349"/>
      <c r="N18" s="349"/>
      <c r="O18" s="349"/>
      <c r="P18" s="349"/>
      <c r="Q18" s="349"/>
    </row>
    <row r="19" spans="1:17" s="188" customFormat="1" ht="15" customHeight="1">
      <c r="A19" s="346"/>
      <c r="B19" s="190" t="s">
        <v>153</v>
      </c>
      <c r="C19" s="350"/>
      <c r="D19" s="351"/>
      <c r="E19" s="351"/>
      <c r="F19" s="351"/>
      <c r="G19" s="351"/>
      <c r="H19" s="351"/>
      <c r="I19" s="351"/>
      <c r="J19" s="351"/>
      <c r="K19" s="351"/>
      <c r="L19" s="351"/>
      <c r="M19" s="351"/>
      <c r="N19" s="351"/>
      <c r="O19" s="351"/>
      <c r="P19" s="351"/>
      <c r="Q19" s="351"/>
    </row>
    <row r="20" spans="1:17" s="188" customFormat="1" ht="15" customHeight="1">
      <c r="A20" s="346"/>
      <c r="B20" s="190" t="s">
        <v>154</v>
      </c>
      <c r="C20" s="190"/>
      <c r="D20" s="190"/>
      <c r="E20" s="198">
        <f t="shared" ref="E20:Q20" si="1">+E21</f>
        <v>19364.05</v>
      </c>
      <c r="F20" s="198">
        <f t="shared" si="1"/>
        <v>19364.05</v>
      </c>
      <c r="G20" s="198">
        <f t="shared" si="1"/>
        <v>0</v>
      </c>
      <c r="H20" s="198">
        <f t="shared" si="1"/>
        <v>19364.05</v>
      </c>
      <c r="I20" s="198">
        <f t="shared" si="1"/>
        <v>19364.05</v>
      </c>
      <c r="J20" s="198">
        <f t="shared" si="1"/>
        <v>0</v>
      </c>
      <c r="K20" s="198">
        <f t="shared" si="1"/>
        <v>0</v>
      </c>
      <c r="L20" s="198">
        <f t="shared" si="1"/>
        <v>19364.05</v>
      </c>
      <c r="M20" s="198">
        <f t="shared" si="1"/>
        <v>0</v>
      </c>
      <c r="N20" s="191">
        <f t="shared" si="1"/>
        <v>0</v>
      </c>
      <c r="O20" s="191">
        <f t="shared" si="1"/>
        <v>0</v>
      </c>
      <c r="P20" s="191">
        <f t="shared" si="1"/>
        <v>0</v>
      </c>
      <c r="Q20" s="191">
        <f t="shared" si="1"/>
        <v>0</v>
      </c>
    </row>
    <row r="21" spans="1:17" s="188" customFormat="1" ht="28.5" customHeight="1">
      <c r="A21" s="346"/>
      <c r="B21" s="192" t="s">
        <v>155</v>
      </c>
      <c r="C21" s="193"/>
      <c r="D21" s="194" t="s">
        <v>156</v>
      </c>
      <c r="E21" s="198">
        <f>SUM(F21:G21)</f>
        <v>19364.05</v>
      </c>
      <c r="F21" s="198">
        <v>19364.05</v>
      </c>
      <c r="G21" s="191">
        <v>0</v>
      </c>
      <c r="H21" s="204">
        <f>+I21+M21</f>
        <v>19364.05</v>
      </c>
      <c r="I21" s="204">
        <f>SUM(J21:L21)</f>
        <v>19364.05</v>
      </c>
      <c r="J21" s="200">
        <v>0</v>
      </c>
      <c r="K21" s="201">
        <v>0</v>
      </c>
      <c r="L21" s="198">
        <v>19364.05</v>
      </c>
      <c r="M21" s="191">
        <v>0</v>
      </c>
      <c r="N21" s="197">
        <v>0</v>
      </c>
      <c r="O21" s="197">
        <v>0</v>
      </c>
      <c r="P21" s="197">
        <v>0</v>
      </c>
      <c r="Q21" s="191">
        <v>0</v>
      </c>
    </row>
    <row r="22" spans="1:17" s="188" customFormat="1" ht="12" customHeight="1">
      <c r="A22" s="342" t="s">
        <v>157</v>
      </c>
      <c r="B22" s="189" t="s">
        <v>149</v>
      </c>
      <c r="C22" s="333" t="s">
        <v>158</v>
      </c>
      <c r="D22" s="334"/>
      <c r="E22" s="334"/>
      <c r="F22" s="334"/>
      <c r="G22" s="334"/>
      <c r="H22" s="334"/>
      <c r="I22" s="334"/>
      <c r="J22" s="334"/>
      <c r="K22" s="334"/>
      <c r="L22" s="334"/>
      <c r="M22" s="334"/>
      <c r="N22" s="334"/>
      <c r="O22" s="334"/>
      <c r="P22" s="334"/>
      <c r="Q22" s="335"/>
    </row>
    <row r="23" spans="1:17" s="188" customFormat="1" ht="13.5" customHeight="1">
      <c r="A23" s="342"/>
      <c r="B23" s="190" t="s">
        <v>151</v>
      </c>
      <c r="C23" s="336"/>
      <c r="D23" s="337"/>
      <c r="E23" s="337"/>
      <c r="F23" s="337"/>
      <c r="G23" s="337"/>
      <c r="H23" s="337"/>
      <c r="I23" s="337"/>
      <c r="J23" s="337"/>
      <c r="K23" s="337"/>
      <c r="L23" s="337"/>
      <c r="M23" s="337"/>
      <c r="N23" s="337"/>
      <c r="O23" s="337"/>
      <c r="P23" s="337"/>
      <c r="Q23" s="338"/>
    </row>
    <row r="24" spans="1:17" s="188" customFormat="1" ht="12" customHeight="1">
      <c r="A24" s="342"/>
      <c r="B24" s="190" t="s">
        <v>152</v>
      </c>
      <c r="C24" s="336"/>
      <c r="D24" s="337"/>
      <c r="E24" s="337"/>
      <c r="F24" s="337"/>
      <c r="G24" s="337"/>
      <c r="H24" s="337"/>
      <c r="I24" s="337"/>
      <c r="J24" s="337"/>
      <c r="K24" s="337"/>
      <c r="L24" s="337"/>
      <c r="M24" s="337"/>
      <c r="N24" s="337"/>
      <c r="O24" s="337"/>
      <c r="P24" s="337"/>
      <c r="Q24" s="338"/>
    </row>
    <row r="25" spans="1:17" s="188" customFormat="1" ht="17.25" customHeight="1">
      <c r="A25" s="342"/>
      <c r="B25" s="190" t="s">
        <v>153</v>
      </c>
      <c r="C25" s="339"/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0"/>
      <c r="P25" s="340"/>
      <c r="Q25" s="341"/>
    </row>
    <row r="26" spans="1:17" s="188" customFormat="1" ht="21" customHeight="1">
      <c r="A26" s="342"/>
      <c r="B26" s="190" t="s">
        <v>154</v>
      </c>
      <c r="C26" s="190"/>
      <c r="D26" s="352" t="s">
        <v>159</v>
      </c>
      <c r="E26" s="198">
        <f>SUM(E27:E28)</f>
        <v>633958.97000000009</v>
      </c>
      <c r="F26" s="198">
        <f t="shared" ref="F26:Q26" si="2">SUM(F27:F28)</f>
        <v>105720.09999999999</v>
      </c>
      <c r="G26" s="198">
        <f t="shared" si="2"/>
        <v>528238.87</v>
      </c>
      <c r="H26" s="198">
        <f t="shared" si="2"/>
        <v>4561.17</v>
      </c>
      <c r="I26" s="198">
        <f t="shared" si="2"/>
        <v>4561.17</v>
      </c>
      <c r="J26" s="198">
        <f t="shared" si="2"/>
        <v>0</v>
      </c>
      <c r="K26" s="198">
        <f t="shared" si="2"/>
        <v>0</v>
      </c>
      <c r="L26" s="198">
        <f t="shared" si="2"/>
        <v>4561.17</v>
      </c>
      <c r="M26" s="198">
        <f t="shared" si="2"/>
        <v>0</v>
      </c>
      <c r="N26" s="198">
        <f t="shared" si="2"/>
        <v>0</v>
      </c>
      <c r="O26" s="198">
        <f t="shared" si="2"/>
        <v>0</v>
      </c>
      <c r="P26" s="198">
        <f t="shared" si="2"/>
        <v>0</v>
      </c>
      <c r="Q26" s="198">
        <f t="shared" si="2"/>
        <v>0</v>
      </c>
    </row>
    <row r="27" spans="1:17" s="188" customFormat="1" ht="18" customHeight="1">
      <c r="A27" s="342"/>
      <c r="B27" s="190" t="s">
        <v>160</v>
      </c>
      <c r="C27" s="190"/>
      <c r="D27" s="353"/>
      <c r="E27" s="198">
        <f>SUM(F27:G27)</f>
        <v>629397.80000000005</v>
      </c>
      <c r="F27" s="198">
        <v>101158.93</v>
      </c>
      <c r="G27" s="198">
        <v>528238.87</v>
      </c>
      <c r="H27" s="199">
        <f>+I27+M27</f>
        <v>0</v>
      </c>
      <c r="I27" s="199">
        <f>SUM(J27:L27)</f>
        <v>0</v>
      </c>
      <c r="J27" s="200"/>
      <c r="K27" s="201"/>
      <c r="L27" s="200">
        <v>0</v>
      </c>
      <c r="M27" s="199">
        <f>SUM(N27:Q27)</f>
        <v>0</v>
      </c>
      <c r="N27" s="201"/>
      <c r="O27" s="201"/>
      <c r="P27" s="201"/>
      <c r="Q27" s="201">
        <v>0</v>
      </c>
    </row>
    <row r="28" spans="1:17" s="188" customFormat="1" ht="14.25" customHeight="1">
      <c r="A28" s="342"/>
      <c r="B28" s="202" t="s">
        <v>161</v>
      </c>
      <c r="C28" s="197"/>
      <c r="D28" s="354"/>
      <c r="E28" s="203">
        <f>SUM(F28:G28)</f>
        <v>4561.17</v>
      </c>
      <c r="F28" s="203">
        <f>+I28</f>
        <v>4561.17</v>
      </c>
      <c r="G28" s="203">
        <f>+M28</f>
        <v>0</v>
      </c>
      <c r="H28" s="204">
        <f>+I28+M28</f>
        <v>4561.17</v>
      </c>
      <c r="I28" s="204">
        <f>SUM(J28:L28)</f>
        <v>4561.17</v>
      </c>
      <c r="J28" s="205"/>
      <c r="K28" s="206"/>
      <c r="L28" s="205">
        <v>4561.17</v>
      </c>
      <c r="M28" s="204">
        <f>SUM(N28:Q28)</f>
        <v>0</v>
      </c>
      <c r="N28" s="206"/>
      <c r="O28" s="206"/>
      <c r="P28" s="206"/>
      <c r="Q28" s="206">
        <v>0</v>
      </c>
    </row>
    <row r="29" spans="1:17" ht="15.75" customHeight="1">
      <c r="A29" s="207" t="s">
        <v>162</v>
      </c>
      <c r="B29" s="186" t="s">
        <v>163</v>
      </c>
      <c r="C29" s="329" t="s">
        <v>147</v>
      </c>
      <c r="D29" s="330"/>
      <c r="E29" s="187">
        <f>+E34+E40</f>
        <v>397589.23</v>
      </c>
      <c r="F29" s="187">
        <f t="shared" ref="F29:Q29" si="3">+F34+F40</f>
        <v>73562</v>
      </c>
      <c r="G29" s="187">
        <f t="shared" si="3"/>
        <v>324027.23</v>
      </c>
      <c r="H29" s="187">
        <f t="shared" si="3"/>
        <v>111293.36</v>
      </c>
      <c r="I29" s="187">
        <f t="shared" si="3"/>
        <v>30617.61</v>
      </c>
      <c r="J29" s="187">
        <f t="shared" si="3"/>
        <v>0</v>
      </c>
      <c r="K29" s="187">
        <f t="shared" si="3"/>
        <v>0</v>
      </c>
      <c r="L29" s="187">
        <f t="shared" si="3"/>
        <v>30617.61</v>
      </c>
      <c r="M29" s="187">
        <f t="shared" si="3"/>
        <v>80675.75</v>
      </c>
      <c r="N29" s="187">
        <f t="shared" si="3"/>
        <v>0</v>
      </c>
      <c r="O29" s="187">
        <f t="shared" si="3"/>
        <v>0</v>
      </c>
      <c r="P29" s="187">
        <f t="shared" si="3"/>
        <v>0</v>
      </c>
      <c r="Q29" s="187">
        <f t="shared" si="3"/>
        <v>80675.75</v>
      </c>
    </row>
    <row r="30" spans="1:17" ht="12" customHeight="1">
      <c r="A30" s="331" t="s">
        <v>164</v>
      </c>
      <c r="B30" s="189" t="s">
        <v>149</v>
      </c>
      <c r="C30" s="333" t="s">
        <v>150</v>
      </c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5"/>
    </row>
    <row r="31" spans="1:17" ht="12" customHeight="1">
      <c r="A31" s="332"/>
      <c r="B31" s="190" t="s">
        <v>151</v>
      </c>
      <c r="C31" s="336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8"/>
    </row>
    <row r="32" spans="1:17" ht="12" customHeight="1">
      <c r="A32" s="332"/>
      <c r="B32" s="190" t="s">
        <v>152</v>
      </c>
      <c r="C32" s="336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8"/>
    </row>
    <row r="33" spans="1:17" ht="12" customHeight="1">
      <c r="A33" s="332"/>
      <c r="B33" s="190" t="s">
        <v>153</v>
      </c>
      <c r="C33" s="339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1"/>
    </row>
    <row r="34" spans="1:17" ht="15.75" customHeight="1">
      <c r="A34" s="332"/>
      <c r="B34" s="190" t="s">
        <v>154</v>
      </c>
      <c r="C34" s="190"/>
      <c r="D34" s="190"/>
      <c r="E34" s="191">
        <f t="shared" ref="E34:Q34" si="4">+E35</f>
        <v>1500</v>
      </c>
      <c r="F34" s="191">
        <f t="shared" si="4"/>
        <v>1500</v>
      </c>
      <c r="G34" s="191">
        <f t="shared" si="4"/>
        <v>0</v>
      </c>
      <c r="H34" s="191">
        <f t="shared" si="4"/>
        <v>1500</v>
      </c>
      <c r="I34" s="191">
        <f t="shared" si="4"/>
        <v>1500</v>
      </c>
      <c r="J34" s="191">
        <f t="shared" si="4"/>
        <v>0</v>
      </c>
      <c r="K34" s="191">
        <f t="shared" si="4"/>
        <v>0</v>
      </c>
      <c r="L34" s="191">
        <f t="shared" si="4"/>
        <v>1500</v>
      </c>
      <c r="M34" s="191">
        <f t="shared" si="4"/>
        <v>0</v>
      </c>
      <c r="N34" s="191">
        <f t="shared" si="4"/>
        <v>0</v>
      </c>
      <c r="O34" s="191">
        <f t="shared" si="4"/>
        <v>0</v>
      </c>
      <c r="P34" s="191">
        <f t="shared" si="4"/>
        <v>0</v>
      </c>
      <c r="Q34" s="191">
        <f t="shared" si="4"/>
        <v>0</v>
      </c>
    </row>
    <row r="35" spans="1:17" ht="25.5" customHeight="1">
      <c r="A35" s="332"/>
      <c r="B35" s="202" t="s">
        <v>165</v>
      </c>
      <c r="C35" s="197"/>
      <c r="D35" s="194" t="s">
        <v>170</v>
      </c>
      <c r="E35" s="191">
        <f>SUM(F35:G35)</f>
        <v>1500</v>
      </c>
      <c r="F35" s="191">
        <v>1500</v>
      </c>
      <c r="G35" s="191">
        <v>0</v>
      </c>
      <c r="H35" s="195">
        <f>+I35+M35</f>
        <v>1500</v>
      </c>
      <c r="I35" s="195">
        <f>SUM(J35:L35)</f>
        <v>1500</v>
      </c>
      <c r="J35" s="196">
        <v>0</v>
      </c>
      <c r="K35" s="197">
        <v>0</v>
      </c>
      <c r="L35" s="191">
        <v>1500</v>
      </c>
      <c r="M35" s="191">
        <v>0</v>
      </c>
      <c r="N35" s="197">
        <v>0</v>
      </c>
      <c r="O35" s="197">
        <v>0</v>
      </c>
      <c r="P35" s="197">
        <v>0</v>
      </c>
      <c r="Q35" s="191">
        <v>0</v>
      </c>
    </row>
    <row r="36" spans="1:17" ht="14.25" customHeight="1">
      <c r="A36" s="342" t="s">
        <v>166</v>
      </c>
      <c r="B36" s="189" t="s">
        <v>149</v>
      </c>
      <c r="C36" s="333" t="s">
        <v>158</v>
      </c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5"/>
    </row>
    <row r="37" spans="1:17" ht="14.25" customHeight="1">
      <c r="A37" s="342"/>
      <c r="B37" s="190" t="s">
        <v>151</v>
      </c>
      <c r="C37" s="336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8"/>
    </row>
    <row r="38" spans="1:17" ht="14.25" customHeight="1">
      <c r="A38" s="342"/>
      <c r="B38" s="190" t="s">
        <v>152</v>
      </c>
      <c r="C38" s="336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8"/>
    </row>
    <row r="39" spans="1:17" ht="14.25" customHeight="1">
      <c r="A39" s="342"/>
      <c r="B39" s="190" t="s">
        <v>153</v>
      </c>
      <c r="C39" s="339"/>
      <c r="D39" s="340"/>
      <c r="E39" s="340"/>
      <c r="F39" s="340"/>
      <c r="G39" s="340"/>
      <c r="H39" s="340"/>
      <c r="I39" s="340"/>
      <c r="J39" s="340"/>
      <c r="K39" s="340"/>
      <c r="L39" s="340"/>
      <c r="M39" s="340"/>
      <c r="N39" s="340"/>
      <c r="O39" s="340"/>
      <c r="P39" s="340"/>
      <c r="Q39" s="341"/>
    </row>
    <row r="40" spans="1:17" ht="18" customHeight="1">
      <c r="A40" s="342"/>
      <c r="B40" s="190" t="s">
        <v>154</v>
      </c>
      <c r="C40" s="190"/>
      <c r="D40" s="343" t="s">
        <v>167</v>
      </c>
      <c r="E40" s="198">
        <f>SUM(E41:E42)</f>
        <v>396089.23</v>
      </c>
      <c r="F40" s="198">
        <f t="shared" ref="F40:Q40" si="5">SUM(F41:F42)</f>
        <v>72062</v>
      </c>
      <c r="G40" s="198">
        <f t="shared" si="5"/>
        <v>324027.23</v>
      </c>
      <c r="H40" s="198">
        <f t="shared" si="5"/>
        <v>109793.36</v>
      </c>
      <c r="I40" s="198">
        <f t="shared" si="5"/>
        <v>29117.61</v>
      </c>
      <c r="J40" s="198">
        <f t="shared" si="5"/>
        <v>0</v>
      </c>
      <c r="K40" s="198">
        <f t="shared" si="5"/>
        <v>0</v>
      </c>
      <c r="L40" s="198">
        <f t="shared" si="5"/>
        <v>29117.61</v>
      </c>
      <c r="M40" s="198">
        <f t="shared" si="5"/>
        <v>80675.75</v>
      </c>
      <c r="N40" s="198">
        <f t="shared" si="5"/>
        <v>0</v>
      </c>
      <c r="O40" s="198">
        <f t="shared" si="5"/>
        <v>0</v>
      </c>
      <c r="P40" s="198">
        <f t="shared" si="5"/>
        <v>0</v>
      </c>
      <c r="Q40" s="198">
        <f t="shared" si="5"/>
        <v>80675.75</v>
      </c>
    </row>
    <row r="41" spans="1:17" ht="18" customHeight="1">
      <c r="A41" s="342"/>
      <c r="B41" s="202" t="s">
        <v>168</v>
      </c>
      <c r="C41" s="197"/>
      <c r="D41" s="343"/>
      <c r="E41" s="198">
        <f>SUM(F41:G41)</f>
        <v>286295.87</v>
      </c>
      <c r="F41" s="198">
        <v>42944.39</v>
      </c>
      <c r="G41" s="198">
        <v>243351.48</v>
      </c>
      <c r="H41" s="199">
        <f>+I41+M41</f>
        <v>0</v>
      </c>
      <c r="I41" s="199">
        <f>SUM(J41:L41)</f>
        <v>0</v>
      </c>
      <c r="J41" s="200"/>
      <c r="K41" s="201"/>
      <c r="L41" s="200">
        <v>0</v>
      </c>
      <c r="M41" s="199">
        <f>SUM(N41:Q41)</f>
        <v>0</v>
      </c>
      <c r="N41" s="201"/>
      <c r="O41" s="201"/>
      <c r="P41" s="201"/>
      <c r="Q41" s="201">
        <v>0</v>
      </c>
    </row>
    <row r="42" spans="1:17" ht="18" customHeight="1">
      <c r="A42" s="208"/>
      <c r="B42" s="209" t="s">
        <v>161</v>
      </c>
      <c r="C42" s="210"/>
      <c r="D42" s="344"/>
      <c r="E42" s="203">
        <f>SUM(F42:G42)</f>
        <v>109793.36</v>
      </c>
      <c r="F42" s="203">
        <f>+I42</f>
        <v>29117.61</v>
      </c>
      <c r="G42" s="203">
        <f>+M42</f>
        <v>80675.75</v>
      </c>
      <c r="H42" s="204">
        <f>+I42+M42</f>
        <v>109793.36</v>
      </c>
      <c r="I42" s="204">
        <f>SUM(J42:L42)</f>
        <v>29117.61</v>
      </c>
      <c r="J42" s="205"/>
      <c r="K42" s="206"/>
      <c r="L42" s="205">
        <v>29117.61</v>
      </c>
      <c r="M42" s="204">
        <f>SUM(N42:Q42)</f>
        <v>80675.75</v>
      </c>
      <c r="N42" s="206"/>
      <c r="O42" s="206"/>
      <c r="P42" s="206"/>
      <c r="Q42" s="206">
        <v>80675.75</v>
      </c>
    </row>
    <row r="43" spans="1:17" ht="15.75" customHeight="1">
      <c r="A43" s="326" t="s">
        <v>169</v>
      </c>
      <c r="B43" s="326"/>
      <c r="C43" s="327" t="s">
        <v>26</v>
      </c>
      <c r="D43" s="328"/>
      <c r="E43" s="211">
        <f t="shared" ref="E43:Q43" si="6">+E15+E29</f>
        <v>1050912.25</v>
      </c>
      <c r="F43" s="211">
        <f t="shared" si="6"/>
        <v>198646.15</v>
      </c>
      <c r="G43" s="211">
        <f t="shared" si="6"/>
        <v>852266.1</v>
      </c>
      <c r="H43" s="211">
        <f t="shared" si="6"/>
        <v>135218.58000000002</v>
      </c>
      <c r="I43" s="211">
        <f t="shared" si="6"/>
        <v>54542.83</v>
      </c>
      <c r="J43" s="211">
        <f t="shared" si="6"/>
        <v>0</v>
      </c>
      <c r="K43" s="211">
        <f t="shared" si="6"/>
        <v>0</v>
      </c>
      <c r="L43" s="211">
        <f t="shared" si="6"/>
        <v>54542.83</v>
      </c>
      <c r="M43" s="211">
        <f t="shared" si="6"/>
        <v>80675.75</v>
      </c>
      <c r="N43" s="211">
        <f t="shared" si="6"/>
        <v>0</v>
      </c>
      <c r="O43" s="211">
        <f t="shared" si="6"/>
        <v>0</v>
      </c>
      <c r="P43" s="211">
        <f t="shared" si="6"/>
        <v>0</v>
      </c>
      <c r="Q43" s="211">
        <f t="shared" si="6"/>
        <v>80675.75</v>
      </c>
    </row>
    <row r="44" spans="1:17">
      <c r="N44" s="172" t="s">
        <v>0</v>
      </c>
    </row>
  </sheetData>
  <mergeCells count="32"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1:L11"/>
    <mergeCell ref="M11:Q11"/>
    <mergeCell ref="I12:I13"/>
    <mergeCell ref="J12:L12"/>
    <mergeCell ref="M12:M13"/>
    <mergeCell ref="N12:Q12"/>
    <mergeCell ref="A43:B43"/>
    <mergeCell ref="C43:D43"/>
    <mergeCell ref="K3:L3"/>
    <mergeCell ref="C29:D29"/>
    <mergeCell ref="A30:A35"/>
    <mergeCell ref="C30:Q33"/>
    <mergeCell ref="A36:A41"/>
    <mergeCell ref="C36:Q39"/>
    <mergeCell ref="D40:D42"/>
    <mergeCell ref="C15:D15"/>
    <mergeCell ref="A16:A21"/>
    <mergeCell ref="C16:Q19"/>
    <mergeCell ref="A22:A28"/>
    <mergeCell ref="C22:Q25"/>
    <mergeCell ref="D26:D28"/>
    <mergeCell ref="I10:Q10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zm.tabela2a (2)</vt:lpstr>
      <vt:lpstr>zał.7.</vt:lpstr>
      <vt:lpstr>zał.9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2015-08-27T12:31:48Z</cp:lastPrinted>
  <dcterms:created xsi:type="dcterms:W3CDTF">2015-08-10T11:38:45Z</dcterms:created>
  <dcterms:modified xsi:type="dcterms:W3CDTF">2015-08-27T12:38:42Z</dcterms:modified>
</cp:coreProperties>
</file>