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y 25.09.2015 Zarz\"/>
    </mc:Choice>
  </mc:AlternateContent>
  <bookViews>
    <workbookView xWindow="0" yWindow="0" windowWidth="19200" windowHeight="10995" activeTab="1"/>
  </bookViews>
  <sheets>
    <sheet name="zał.2 (2)" sheetId="3" r:id="rId1"/>
    <sheet name="zm.tabela2a (2)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9" i="3" l="1"/>
  <c r="H119" i="3"/>
  <c r="G119" i="3"/>
  <c r="E65" i="3"/>
  <c r="E55" i="3"/>
  <c r="E54" i="3"/>
  <c r="E53" i="3"/>
  <c r="E52" i="3"/>
  <c r="E51" i="3"/>
  <c r="E50" i="3"/>
  <c r="E49" i="3"/>
  <c r="E48" i="3"/>
  <c r="H46" i="3"/>
  <c r="G46" i="3"/>
  <c r="F46" i="3"/>
  <c r="E46" i="3" s="1"/>
  <c r="D46" i="3"/>
  <c r="K82" i="4"/>
  <c r="H82" i="4"/>
  <c r="F82" i="4"/>
  <c r="K57" i="4"/>
  <c r="I57" i="4"/>
  <c r="I82" i="4" s="1"/>
  <c r="H57" i="4"/>
  <c r="G57" i="4"/>
  <c r="G82" i="4" s="1"/>
  <c r="F57" i="4"/>
  <c r="D97" i="3" l="1"/>
  <c r="F56" i="3" l="1"/>
  <c r="E58" i="3"/>
  <c r="E66" i="3" l="1"/>
  <c r="E64" i="3"/>
  <c r="E63" i="3"/>
  <c r="E62" i="3"/>
  <c r="E61" i="3"/>
  <c r="E60" i="3"/>
  <c r="E59" i="3"/>
  <c r="J56" i="3"/>
  <c r="I56" i="3"/>
  <c r="H56" i="3"/>
  <c r="G56" i="3"/>
  <c r="E56" i="3"/>
  <c r="D56" i="3"/>
  <c r="E118" i="3"/>
  <c r="E117" i="3"/>
  <c r="E116" i="3"/>
  <c r="E115" i="3"/>
  <c r="E114" i="3"/>
  <c r="E113" i="3"/>
  <c r="E112" i="3"/>
  <c r="J110" i="3"/>
  <c r="I110" i="3"/>
  <c r="H110" i="3"/>
  <c r="G110" i="3"/>
  <c r="F110" i="3"/>
  <c r="D110" i="3"/>
  <c r="E109" i="3"/>
  <c r="E108" i="3"/>
  <c r="E107" i="3"/>
  <c r="J105" i="3"/>
  <c r="I105" i="3"/>
  <c r="H105" i="3"/>
  <c r="G105" i="3"/>
  <c r="F105" i="3"/>
  <c r="E105" i="3" s="1"/>
  <c r="D105" i="3"/>
  <c r="E104" i="3"/>
  <c r="E103" i="3"/>
  <c r="J101" i="3"/>
  <c r="I101" i="3"/>
  <c r="I119" i="3" s="1"/>
  <c r="H101" i="3"/>
  <c r="G101" i="3"/>
  <c r="F101" i="3"/>
  <c r="D101" i="3"/>
  <c r="D119" i="3" s="1"/>
  <c r="E100" i="3"/>
  <c r="E99" i="3"/>
  <c r="J97" i="3"/>
  <c r="I97" i="3"/>
  <c r="H97" i="3"/>
  <c r="G97" i="3"/>
  <c r="F97" i="3"/>
  <c r="E97" i="3" s="1"/>
  <c r="E96" i="3"/>
  <c r="E94" i="3" s="1"/>
  <c r="E95" i="3"/>
  <c r="J94" i="3"/>
  <c r="I94" i="3"/>
  <c r="H94" i="3"/>
  <c r="G94" i="3"/>
  <c r="F94" i="3"/>
  <c r="D94" i="3"/>
  <c r="E93" i="3"/>
  <c r="E92" i="3"/>
  <c r="E91" i="3"/>
  <c r="E90" i="3"/>
  <c r="E89" i="3"/>
  <c r="F88" i="3"/>
  <c r="E88" i="3" s="1"/>
  <c r="E87" i="3"/>
  <c r="E86" i="3"/>
  <c r="E85" i="3"/>
  <c r="J83" i="3"/>
  <c r="I83" i="3"/>
  <c r="H83" i="3"/>
  <c r="G83" i="3"/>
  <c r="F83" i="3"/>
  <c r="E83" i="3" s="1"/>
  <c r="D83" i="3"/>
  <c r="E82" i="3"/>
  <c r="E81" i="3"/>
  <c r="E80" i="3"/>
  <c r="F79" i="3"/>
  <c r="D79" i="3"/>
  <c r="E78" i="3"/>
  <c r="E77" i="3"/>
  <c r="E75" i="3" s="1"/>
  <c r="E76" i="3"/>
  <c r="F75" i="3"/>
  <c r="D75" i="3"/>
  <c r="E74" i="3"/>
  <c r="E73" i="3"/>
  <c r="E72" i="3"/>
  <c r="F71" i="3"/>
  <c r="D71" i="3"/>
  <c r="E70" i="3"/>
  <c r="E69" i="3"/>
  <c r="E68" i="3"/>
  <c r="F67" i="3"/>
  <c r="D67" i="3"/>
  <c r="E45" i="3"/>
  <c r="E44" i="3"/>
  <c r="E43" i="3"/>
  <c r="E42" i="3"/>
  <c r="E41" i="3"/>
  <c r="E40" i="3"/>
  <c r="E39" i="3"/>
  <c r="E38" i="3"/>
  <c r="E37" i="3"/>
  <c r="J35" i="3"/>
  <c r="I35" i="3"/>
  <c r="H35" i="3"/>
  <c r="G35" i="3"/>
  <c r="F35" i="3"/>
  <c r="E35" i="3" s="1"/>
  <c r="D35" i="3"/>
  <c r="E34" i="3"/>
  <c r="E33" i="3"/>
  <c r="J31" i="3"/>
  <c r="I31" i="3"/>
  <c r="H31" i="3"/>
  <c r="G31" i="3"/>
  <c r="F31" i="3"/>
  <c r="E31" i="3" s="1"/>
  <c r="D31" i="3"/>
  <c r="E30" i="3"/>
  <c r="E29" i="3"/>
  <c r="E28" i="3"/>
  <c r="E27" i="3"/>
  <c r="E26" i="3"/>
  <c r="E25" i="3"/>
  <c r="E24" i="3"/>
  <c r="J22" i="3"/>
  <c r="J14" i="3" s="1"/>
  <c r="I22" i="3"/>
  <c r="I14" i="3" s="1"/>
  <c r="H22" i="3"/>
  <c r="G22" i="3"/>
  <c r="F22" i="3"/>
  <c r="E22" i="3" s="1"/>
  <c r="D22" i="3"/>
  <c r="E21" i="3"/>
  <c r="E20" i="3"/>
  <c r="E19" i="3"/>
  <c r="E18" i="3"/>
  <c r="E17" i="3"/>
  <c r="E16" i="3"/>
  <c r="H14" i="3"/>
  <c r="G14" i="3"/>
  <c r="F14" i="3"/>
  <c r="D14" i="3"/>
  <c r="E101" i="3" l="1"/>
  <c r="E119" i="3" s="1"/>
  <c r="F119" i="3"/>
  <c r="E67" i="3"/>
  <c r="E14" i="3"/>
  <c r="E71" i="3"/>
  <c r="E79" i="3"/>
  <c r="E110" i="3"/>
</calcChain>
</file>

<file path=xl/sharedStrings.xml><?xml version="1.0" encoding="utf-8"?>
<sst xmlns="http://schemas.openxmlformats.org/spreadsheetml/2006/main" count="278" uniqueCount="118">
  <si>
    <t xml:space="preserve"> </t>
  </si>
  <si>
    <t>Dział</t>
  </si>
  <si>
    <t>§</t>
  </si>
  <si>
    <t>010</t>
  </si>
  <si>
    <t>zmieniającego uchwałę w sprawie uchwalenia budżetu gminy na 2015 rok</t>
  </si>
  <si>
    <t>Wójta Gminy Sicienko</t>
  </si>
  <si>
    <t>Rozdział</t>
  </si>
  <si>
    <t>Załącznik Nr 2</t>
  </si>
  <si>
    <t>Dochody i wydatki związane z realizacją zadań z zakresu administracji rządowej i innych zadań zleconych odrębnymi ustawami  na 2015 rok</t>
  </si>
  <si>
    <t xml:space="preserve">Po zmianach 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</si>
  <si>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</si>
  <si>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</si>
  <si>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</si>
  <si>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</si>
  <si>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</si>
  <si>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</si>
  <si>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</si>
  <si>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</si>
  <si>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</si>
  <si>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01095</t>
  </si>
  <si>
    <t>strona:1</t>
  </si>
  <si>
    <t>strona:2</t>
  </si>
  <si>
    <t>strona:3</t>
  </si>
  <si>
    <t>OGÓŁEM</t>
  </si>
  <si>
    <t>Tabela nr 2a</t>
  </si>
  <si>
    <t>PO ZMIANACH</t>
  </si>
  <si>
    <t xml:space="preserve">Zadania inwestycyjne w 2015 rok   </t>
  </si>
  <si>
    <t>Lp.</t>
  </si>
  <si>
    <t>Rozdz.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</si>
  <si>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</si>
  <si>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</si>
  <si>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</si>
  <si>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</si>
  <si>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2015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</si>
  <si>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</si>
  <si>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</si>
  <si>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</si>
  <si>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</si>
  <si>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</si>
  <si>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01010</t>
  </si>
  <si>
    <t>Rozbudowa sieci wodociągowych poprzez</t>
  </si>
  <si>
    <t>A.      
B.
C.</t>
  </si>
  <si>
    <t>Zakład Komunalny             (dotacja)</t>
  </si>
  <si>
    <t xml:space="preserve">Budowa zbiornika retencyjnego wody pitnej w Łukowcu  </t>
  </si>
  <si>
    <t>Rozbudowa sieci wodociągowej w Wojnowie do działek powstałych z podziału działki nr 49</t>
  </si>
  <si>
    <t xml:space="preserve">Wymiana odcinka sieci wodociągowej w Osówcu ul. Przy Tartaku </t>
  </si>
  <si>
    <t>Rozbudowa sieci wodociągowej w Sicienku ul. Polna</t>
  </si>
  <si>
    <t>Rozbudowa sieci wodociagowej w Łukowcu</t>
  </si>
  <si>
    <t xml:space="preserve">Rozbudowa  sieci wodociągowej ul Promykowa w Kruszynie </t>
  </si>
  <si>
    <t xml:space="preserve">Przebudowa dróg gminnych w  Sicienku ul. Lipowa-Kasztanowa i Wierzbowa   etap II    </t>
  </si>
  <si>
    <t xml:space="preserve">A.      
B.
C.  </t>
  </si>
  <si>
    <t>Urząd Gminy</t>
  </si>
  <si>
    <t>Przebudowa drogi gminnej  nr 50303C w miejscowości Zielonczyn z połączeniem z istniejącą drogą powiatową nr 1534C Zielonczyn - Stacja PKP</t>
  </si>
  <si>
    <t>Przebudowa dróg gminnych w  Pawłówku ul. Orzechowa- ul. Akacjowa- część ul. Leśnej - I etap</t>
  </si>
  <si>
    <t xml:space="preserve">Przebudowa dróg gminnych i osiedlowych poprzez   powierzchniowe utrwalenie nawierzchni, w tym: </t>
  </si>
  <si>
    <t xml:space="preserve">drogi gminnej  w Samsiecznie   na dz. nr ewid. 83  I etap </t>
  </si>
  <si>
    <t xml:space="preserve">drogi dojazdowej do gruntów rolnych w miejscowości Wierzchucinek  ( droga gminna nr G50325C Wierzchucinek- Witoldowo i G50320C Wierzchucinek-Trzemietówko)   </t>
  </si>
  <si>
    <t>droga gminna w Dąbrówczynie - dokumentacja projektowa</t>
  </si>
  <si>
    <t xml:space="preserve">droga osiedlowa w Sicienku ul. Boczna - dokumentacja projektowa  </t>
  </si>
  <si>
    <t>Budowa chodnika w ciągu ul Dąbrowieckiej w Sicienku ( na odcinku od ul. Bydgoskiej do Ul. Józefa Budy) - dokumentacja projektowa</t>
  </si>
  <si>
    <t>Budowa odcinka  drogi gminnej  nr  G50305C   Samsieczno- Marynin w Samciecznie  - dokumentacja projektowa</t>
  </si>
  <si>
    <t>Budowa odcinka drogi gminnej nr 50302 w części ul. Łąkowej oraz  nr 50322 ul Tatarakowej w Kruszynie - dokumentacja projektowa</t>
  </si>
  <si>
    <t>Budowa wiaty przystankowej w Zielonczynie</t>
  </si>
  <si>
    <t>Budowa wiaty przystankowej w Gliszczu</t>
  </si>
  <si>
    <t>Wykup dróg</t>
  </si>
  <si>
    <t>A.     
B.
C.</t>
  </si>
  <si>
    <t>Zakup ciągnika wraz z osprzętem do bieżącego utrzymania dróg dla potrzeb Zakładu Komunalnego w Sicienku</t>
  </si>
  <si>
    <t>Zakup nieruchomości</t>
  </si>
  <si>
    <t xml:space="preserve">Budowa szamba przy budynku komunalnym w Gliszczu  </t>
  </si>
  <si>
    <t>Modernizacjia bazy komputerowej w Urzędzie Gminy</t>
  </si>
  <si>
    <t>Dofinansowanie zakup sprzętu dla OSP Kruszyn</t>
  </si>
  <si>
    <t>Dotacja celowa dla OSP KRUSZYN</t>
  </si>
  <si>
    <t>Zakup tablic multimedialnych</t>
  </si>
  <si>
    <t>Biuro Obsługi Szkół Samorządowych przy współudziale Urzędu Marszałkowskiego</t>
  </si>
  <si>
    <t xml:space="preserve">Doposażenie boiska poprzez budowę wiaty wraz z ławkami  </t>
  </si>
  <si>
    <t>Zespół Szkół w Wojnowie</t>
  </si>
  <si>
    <t>Wydatki inwestycyjne związane z realizacją projektu systemowego "Przygotowanie oddziałów przedszkolnych przy szkołach podstawowych do świadczenia wysokiej jakości usług na rzecz dzieci w wieku przedszkolnym"</t>
  </si>
  <si>
    <t>A.     209,95
B.
C.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</si>
  <si>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</si>
  <si>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4 351,22
B.
C.</t>
  </si>
  <si>
    <t>Montaż monitoringu wizyjnego na budynku oddziału przedszkolnego</t>
  </si>
  <si>
    <t>Zespół Szkół w Sicienku</t>
  </si>
  <si>
    <t xml:space="preserve">Budowa placu zabaw w Trzemiętowie </t>
  </si>
  <si>
    <t>Budowa placu zabaw w Kasprowie - opracowanie dokumentacji projektowej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</si>
  <si>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</si>
  <si>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</si>
  <si>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wraz z przepompownią ścieków w ul. Mroteckiej i Wiklinowej w Sicienku</t>
  </si>
  <si>
    <t xml:space="preserve">Budowa sieci kanalizacyjnej Kruszyn -Pawłówek -opracowanie dokumentacji projektowej   </t>
  </si>
  <si>
    <t>Budowa sieci kanalizacji sanitarnej w Osówcu Wybudowanie  z właczeniem do istniejącej kanalizacji Osówiec - Bydgoszcz ( ul Przy Lesie oraz ul. Gwarna wraz z przyległymi ulicami) - opracowanie dokumentacji projektowej</t>
  </si>
  <si>
    <t xml:space="preserve">Budowa sieci kanalizacji sanitarnej w miejscowości Goncarzewy - opracowanie dokumentacji projektowej </t>
  </si>
  <si>
    <t>Rozbudowa sieci kanalizacyjnej w Wojnowie do działek powstałych z podziału działki nr 49</t>
  </si>
  <si>
    <t>A.   
B.
C.</t>
  </si>
  <si>
    <t xml:space="preserve">Budowa przydomowych oczyszczalni ścieków - dotacja </t>
  </si>
  <si>
    <t>Dotacja dla podmiotów nienależących do sektora finansów publicznych</t>
  </si>
  <si>
    <t>Budowa oswietlenia ulicznego, w tym:</t>
  </si>
  <si>
    <t>5 punktów świetlnych w Kruszynie ( ul. Łąkowa, ul. Stawowa, ul. Bydgoska)</t>
  </si>
  <si>
    <t>rozbudowa oświetlenia w Osówcu ( osiedle Witaminka i ul. Starowiejska)</t>
  </si>
  <si>
    <t>5 punktów świetlnych w Pawłówku ( ul. Leśna)</t>
  </si>
  <si>
    <t>2 punkty świetlne w Sicienku ( ul. Sportowa)</t>
  </si>
  <si>
    <t>rozbudowa oświetlenia ulicznego na drodze do Janina - dokumentacja techniczna</t>
  </si>
  <si>
    <t>budowa oświetlenia ulicznego w ciągu drogi powiatowej 1909C w Wierzchucicach</t>
  </si>
  <si>
    <t xml:space="preserve">Budowa   świetlicy wiejskiej w Łukowcu -opracowanie dokumentacji projektowej </t>
  </si>
  <si>
    <t xml:space="preserve">Przebudowa świetlicy wiejskiej   w Dąbróce Nowej  - opracowanie dokumentacji projektowej  </t>
  </si>
  <si>
    <t xml:space="preserve">Budowa   swietlicy wiejskiej w Pawłówku - opłata przyłączeniowa w zakresie dostawy energii elektrycznej </t>
  </si>
  <si>
    <t>Budowa wiaty w Nowaczkowie</t>
  </si>
  <si>
    <t>Budowa boiska wiejskiego w Gliszczu - opracowanie dokumentacjim projektowej</t>
  </si>
  <si>
    <t>Budowa boiska wiejskiego do siatkówki plażowej  w Sicienku</t>
  </si>
  <si>
    <t>Ogółem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</si>
  <si>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</si>
  <si>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</si>
  <si>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</si>
  <si>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</si>
  <si>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</si>
  <si>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 xml:space="preserve">A.  456.236.,43    
B.  5 000,00
C.  </t>
  </si>
  <si>
    <t xml:space="preserve">A. 460.797,60   
B.  5 000,00
C.   </t>
  </si>
  <si>
    <t>do Zarzadzenia Nr 74 /2015</t>
  </si>
  <si>
    <t>z dnia  25 września 2015 roku</t>
  </si>
  <si>
    <t>strona:4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</si>
</sst>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</numFmts>
  <fonts count="34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sz val="9"/>
      <name val="Arial CE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b/>
      <sz val="10"/>
      <name val="Arial CE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1"/>
      <name val="Arial"/>
      <family val="2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10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sz val="9"/>
      <name val="Arial CE"/>
      <charset val="238"/>
    </font>
    <font>
      <i/>
      <sz val="9"/>
      <name val="Arial"/>
      <family val="2"/>
      <charset val="238"/>
    </font>
    <font>
      <sz val="7"/>
      <name val="Arial CE"/>
      <family val="2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0" fontId="1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8" fillId="0" borderId="0"/>
    <xf numFmtId="0" fontId="8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0" fontId="17" fillId="0" borderId="0"/>
    <xf numFmtId="0" fontId="3" fillId="0" borderId="0"/>
  </cellStyleXfs>
  <cellXfs count="217">
    <xf numFmtId="0" fontId="0" fillId="0" borderId="0" xfId="0"/>
    <xf numFmtId="0" fontId="1" fillId="0" borderId="0" xfId="1" applyAlignment="1">
      <alignment vertical="center"/>
    </xf>
    <xf numFmtId="0" fontId="1" fillId="0" borderId="0" xfId="4" applyAlignment="1">
      <alignment vertical="center"/>
    </xf>
    <xf numFmtId="0" fontId="3" fillId="0" borderId="0" xfId="7" applyAlignment="1">
      <alignment vertical="center"/>
    </xf>
    <xf numFmtId="43" fontId="0" fillId="0" borderId="0" xfId="3" applyFont="1"/>
    <xf numFmtId="0" fontId="3" fillId="0" borderId="0" xfId="7"/>
    <xf numFmtId="0" fontId="1" fillId="0" borderId="0" xfId="4"/>
    <xf numFmtId="0" fontId="9" fillId="0" borderId="0" xfId="7" applyNumberFormat="1" applyFont="1" applyFill="1" applyBorder="1" applyAlignment="1" applyProtection="1">
      <alignment horizontal="left"/>
      <protection locked="0"/>
    </xf>
    <xf numFmtId="0" fontId="4" fillId="0" borderId="0" xfId="7" applyFont="1"/>
    <xf numFmtId="43" fontId="7" fillId="0" borderId="0" xfId="3" applyFont="1" applyFill="1" applyBorder="1"/>
    <xf numFmtId="0" fontId="10" fillId="3" borderId="0" xfId="7" applyFont="1" applyFill="1" applyAlignment="1">
      <alignment horizontal="center" vertical="center" wrapText="1"/>
    </xf>
    <xf numFmtId="0" fontId="1" fillId="0" borderId="0" xfId="4" applyAlignment="1">
      <alignment horizontal="center" vertical="center"/>
    </xf>
    <xf numFmtId="0" fontId="11" fillId="2" borderId="1" xfId="7" applyFont="1" applyFill="1" applyBorder="1" applyAlignment="1">
      <alignment horizontal="center" vertical="center" wrapText="1"/>
    </xf>
    <xf numFmtId="0" fontId="11" fillId="0" borderId="1" xfId="7" quotePrefix="1" applyFont="1" applyBorder="1" applyAlignment="1">
      <alignment horizontal="right" vertical="center"/>
    </xf>
    <xf numFmtId="0" fontId="11" fillId="0" borderId="1" xfId="7" applyFont="1" applyBorder="1" applyAlignment="1">
      <alignment vertical="center"/>
    </xf>
    <xf numFmtId="164" fontId="11" fillId="0" borderId="1" xfId="7" applyNumberFormat="1" applyFont="1" applyBorder="1" applyAlignment="1">
      <alignment vertical="center"/>
    </xf>
    <xf numFmtId="0" fontId="3" fillId="0" borderId="1" xfId="7" applyBorder="1" applyAlignment="1">
      <alignment vertical="center"/>
    </xf>
    <xf numFmtId="164" fontId="3" fillId="0" borderId="1" xfId="7" applyNumberFormat="1" applyBorder="1" applyAlignment="1">
      <alignment vertical="center"/>
    </xf>
    <xf numFmtId="164" fontId="3" fillId="0" borderId="1" xfId="7" applyNumberFormat="1" applyFont="1" applyBorder="1" applyAlignment="1">
      <alignment vertical="center"/>
    </xf>
    <xf numFmtId="0" fontId="12" fillId="0" borderId="1" xfId="7" applyFont="1" applyBorder="1" applyAlignment="1">
      <alignment vertical="center"/>
    </xf>
    <xf numFmtId="0" fontId="4" fillId="0" borderId="1" xfId="7" applyFont="1" applyBorder="1" applyAlignment="1">
      <alignment vertical="center"/>
    </xf>
    <xf numFmtId="164" fontId="3" fillId="0" borderId="4" xfId="7" applyNumberFormat="1" applyBorder="1" applyAlignment="1">
      <alignment vertical="center"/>
    </xf>
    <xf numFmtId="164" fontId="3" fillId="0" borderId="4" xfId="7" applyNumberFormat="1" applyFont="1" applyBorder="1" applyAlignment="1">
      <alignment vertical="center"/>
    </xf>
    <xf numFmtId="0" fontId="13" fillId="0" borderId="1" xfId="7" applyFont="1" applyBorder="1" applyAlignment="1">
      <alignment vertical="center"/>
    </xf>
    <xf numFmtId="0" fontId="3" fillId="0" borderId="4" xfId="7" applyBorder="1" applyAlignment="1">
      <alignment vertical="center"/>
    </xf>
    <xf numFmtId="0" fontId="11" fillId="0" borderId="4" xfId="7" applyFont="1" applyBorder="1" applyAlignment="1">
      <alignment vertical="center"/>
    </xf>
    <xf numFmtId="0" fontId="11" fillId="0" borderId="5" xfId="7" applyFont="1" applyBorder="1" applyAlignment="1">
      <alignment vertical="center"/>
    </xf>
    <xf numFmtId="164" fontId="11" fillId="0" borderId="5" xfId="7" applyNumberFormat="1" applyFont="1" applyBorder="1" applyAlignment="1">
      <alignment vertical="center"/>
    </xf>
    <xf numFmtId="0" fontId="3" fillId="0" borderId="3" xfId="7" applyBorder="1" applyAlignment="1">
      <alignment vertical="center"/>
    </xf>
    <xf numFmtId="164" fontId="3" fillId="0" borderId="3" xfId="7" applyNumberFormat="1" applyBorder="1" applyAlignment="1">
      <alignment vertical="center"/>
    </xf>
    <xf numFmtId="164" fontId="3" fillId="3" borderId="1" xfId="7" applyNumberFormat="1" applyFill="1" applyBorder="1" applyAlignment="1">
      <alignment vertical="center"/>
    </xf>
    <xf numFmtId="0" fontId="3" fillId="0" borderId="2" xfId="7" applyBorder="1" applyAlignment="1">
      <alignment vertical="center"/>
    </xf>
    <xf numFmtId="164" fontId="3" fillId="0" borderId="2" xfId="7" applyNumberFormat="1" applyBorder="1" applyAlignment="1">
      <alignment vertical="center"/>
    </xf>
    <xf numFmtId="0" fontId="11" fillId="0" borderId="6" xfId="7" applyFont="1" applyBorder="1" applyAlignment="1">
      <alignment vertical="center"/>
    </xf>
    <xf numFmtId="0" fontId="11" fillId="0" borderId="7" xfId="7" applyFont="1" applyBorder="1" applyAlignment="1">
      <alignment vertical="center"/>
    </xf>
    <xf numFmtId="0" fontId="11" fillId="0" borderId="8" xfId="7" applyFont="1" applyBorder="1" applyAlignment="1">
      <alignment vertical="center"/>
    </xf>
    <xf numFmtId="164" fontId="11" fillId="0" borderId="9" xfId="7" applyNumberFormat="1" applyFont="1" applyBorder="1" applyAlignment="1">
      <alignment vertical="center"/>
    </xf>
    <xf numFmtId="0" fontId="11" fillId="2" borderId="1" xfId="7" applyFont="1" applyFill="1" applyBorder="1" applyAlignment="1">
      <alignment horizontal="center" vertical="center" wrapText="1"/>
    </xf>
    <xf numFmtId="43" fontId="5" fillId="0" borderId="0" xfId="3" applyFont="1" applyAlignment="1">
      <alignment horizontal="left"/>
    </xf>
    <xf numFmtId="0" fontId="6" fillId="0" borderId="0" xfId="0" applyFont="1" applyAlignment="1">
      <alignment horizontal="left" vertical="center"/>
    </xf>
    <xf numFmtId="0" fontId="10" fillId="3" borderId="0" xfId="7" applyFont="1" applyFill="1" applyAlignment="1">
      <alignment horizontal="center" vertical="center" wrapText="1"/>
    </xf>
    <xf numFmtId="0" fontId="11" fillId="2" borderId="1" xfId="7" applyFont="1" applyFill="1" applyBorder="1" applyAlignment="1">
      <alignment horizontal="center" vertical="center"/>
    </xf>
    <xf numFmtId="0" fontId="11" fillId="2" borderId="2" xfId="7" applyFont="1" applyFill="1" applyBorder="1" applyAlignment="1">
      <alignment horizontal="center" vertical="center"/>
    </xf>
    <xf numFmtId="0" fontId="11" fillId="2" borderId="3" xfId="7" applyFont="1" applyFill="1" applyBorder="1" applyAlignment="1">
      <alignment horizontal="center" vertical="center"/>
    </xf>
    <xf numFmtId="0" fontId="11" fillId="2" borderId="4" xfId="7" applyFont="1" applyFill="1" applyBorder="1" applyAlignment="1">
      <alignment horizontal="center" vertical="center"/>
    </xf>
    <xf numFmtId="0" fontId="14" fillId="0" borderId="0" xfId="1" applyFont="1" applyAlignment="1">
      <alignment vertical="center"/>
    </xf>
    <xf numFmtId="0" fontId="15" fillId="0" borderId="0" xfId="12" applyFont="1"/>
    <xf numFmtId="0" fontId="16" fillId="0" borderId="0" xfId="1" applyFont="1" applyAlignment="1">
      <alignment vertical="center" wrapText="1"/>
    </xf>
    <xf numFmtId="43" fontId="1" fillId="0" borderId="0" xfId="2" applyFont="1"/>
    <xf numFmtId="0" fontId="1" fillId="0" borderId="0" xfId="1"/>
    <xf numFmtId="0" fontId="4" fillId="0" borderId="0" xfId="13" applyFont="1" applyAlignment="1">
      <alignment horizontal="center" wrapText="1"/>
    </xf>
    <xf numFmtId="0" fontId="18" fillId="0" borderId="0" xfId="1" applyFont="1" applyFill="1" applyAlignment="1">
      <alignment horizontal="center" vertical="center" wrapText="1"/>
    </xf>
    <xf numFmtId="0" fontId="19" fillId="2" borderId="1" xfId="1" applyFont="1" applyFill="1" applyBorder="1" applyAlignment="1">
      <alignment horizontal="center" vertical="center"/>
    </xf>
    <xf numFmtId="0" fontId="20" fillId="2" borderId="1" xfId="1" applyFont="1" applyFill="1" applyBorder="1" applyAlignment="1">
      <alignment horizontal="center" vertical="center"/>
    </xf>
    <xf numFmtId="0" fontId="20" fillId="2" borderId="2" xfId="1" applyFont="1" applyFill="1" applyBorder="1" applyAlignment="1">
      <alignment horizontal="center" vertical="center"/>
    </xf>
    <xf numFmtId="0" fontId="20" fillId="2" borderId="1" xfId="1" applyFont="1" applyFill="1" applyBorder="1" applyAlignment="1">
      <alignment horizontal="center" vertical="center" wrapText="1"/>
    </xf>
    <xf numFmtId="0" fontId="20" fillId="2" borderId="10" xfId="1" applyFont="1" applyFill="1" applyBorder="1" applyAlignment="1">
      <alignment horizontal="center" vertical="center" wrapText="1"/>
    </xf>
    <xf numFmtId="0" fontId="20" fillId="2" borderId="11" xfId="1" applyFont="1" applyFill="1" applyBorder="1" applyAlignment="1">
      <alignment horizontal="center" vertical="center" wrapText="1"/>
    </xf>
    <xf numFmtId="0" fontId="20" fillId="2" borderId="12" xfId="1" applyFont="1" applyFill="1" applyBorder="1" applyAlignment="1">
      <alignment horizontal="center" vertical="center" wrapText="1"/>
    </xf>
    <xf numFmtId="0" fontId="21" fillId="0" borderId="0" xfId="1" applyFont="1" applyAlignment="1">
      <alignment vertical="center"/>
    </xf>
    <xf numFmtId="0" fontId="20" fillId="2" borderId="3" xfId="1" applyFont="1" applyFill="1" applyBorder="1" applyAlignment="1">
      <alignment horizontal="center" vertical="center"/>
    </xf>
    <xf numFmtId="0" fontId="20" fillId="2" borderId="2" xfId="1" applyFont="1" applyFill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20" fillId="2" borderId="3" xfId="1" applyFont="1" applyFill="1" applyBorder="1" applyAlignment="1">
      <alignment horizontal="center" vertical="center" wrapText="1"/>
    </xf>
    <xf numFmtId="0" fontId="20" fillId="2" borderId="4" xfId="1" applyFont="1" applyFill="1" applyBorder="1" applyAlignment="1">
      <alignment horizontal="center" vertical="center"/>
    </xf>
    <xf numFmtId="0" fontId="20" fillId="2" borderId="4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41" fontId="7" fillId="3" borderId="2" xfId="1" applyNumberFormat="1" applyFont="1" applyFill="1" applyBorder="1" applyAlignment="1">
      <alignment horizontal="center" vertical="center"/>
    </xf>
    <xf numFmtId="0" fontId="7" fillId="3" borderId="2" xfId="1" quotePrefix="1" applyNumberFormat="1" applyFont="1" applyFill="1" applyBorder="1" applyAlignment="1">
      <alignment horizontal="center" vertical="center"/>
    </xf>
    <xf numFmtId="41" fontId="7" fillId="3" borderId="2" xfId="5" applyNumberFormat="1" applyFont="1" applyFill="1" applyBorder="1" applyAlignment="1">
      <alignment vertical="center" wrapText="1"/>
    </xf>
    <xf numFmtId="164" fontId="7" fillId="3" borderId="13" xfId="1" applyNumberFormat="1" applyFont="1" applyFill="1" applyBorder="1" applyAlignment="1">
      <alignment vertical="center"/>
    </xf>
    <xf numFmtId="164" fontId="7" fillId="3" borderId="2" xfId="1" applyNumberFormat="1" applyFont="1" applyFill="1" applyBorder="1" applyAlignment="1">
      <alignment vertical="center"/>
    </xf>
    <xf numFmtId="164" fontId="7" fillId="3" borderId="2" xfId="1" applyNumberFormat="1" applyFont="1" applyFill="1" applyBorder="1" applyAlignment="1">
      <alignment horizontal="left" vertical="center" wrapText="1"/>
    </xf>
    <xf numFmtId="0" fontId="7" fillId="3" borderId="2" xfId="1" applyFont="1" applyFill="1" applyBorder="1" applyAlignment="1">
      <alignment horizontal="left" vertical="center" wrapText="1"/>
    </xf>
    <xf numFmtId="41" fontId="7" fillId="3" borderId="3" xfId="1" applyNumberFormat="1" applyFont="1" applyFill="1" applyBorder="1" applyAlignment="1">
      <alignment horizontal="center" vertical="center"/>
    </xf>
    <xf numFmtId="0" fontId="7" fillId="3" borderId="3" xfId="1" quotePrefix="1" applyNumberFormat="1" applyFont="1" applyFill="1" applyBorder="1" applyAlignment="1">
      <alignment horizontal="center" vertical="center"/>
    </xf>
    <xf numFmtId="41" fontId="22" fillId="3" borderId="14" xfId="5" applyNumberFormat="1" applyFont="1" applyFill="1" applyBorder="1" applyAlignment="1">
      <alignment vertical="center" wrapText="1"/>
    </xf>
    <xf numFmtId="164" fontId="7" fillId="3" borderId="3" xfId="1" applyNumberFormat="1" applyFont="1" applyFill="1" applyBorder="1" applyAlignment="1">
      <alignment vertical="center"/>
    </xf>
    <xf numFmtId="164" fontId="7" fillId="3" borderId="3" xfId="1" applyNumberFormat="1" applyFont="1" applyFill="1" applyBorder="1" applyAlignment="1">
      <alignment horizontal="left" vertical="center" wrapText="1"/>
    </xf>
    <xf numFmtId="0" fontId="7" fillId="3" borderId="3" xfId="1" applyFont="1" applyFill="1" applyBorder="1" applyAlignment="1">
      <alignment horizontal="left" vertical="center" wrapText="1"/>
    </xf>
    <xf numFmtId="41" fontId="23" fillId="3" borderId="14" xfId="1" applyNumberFormat="1" applyFont="1" applyFill="1" applyBorder="1" applyAlignment="1">
      <alignment horizontal="center" vertical="center"/>
    </xf>
    <xf numFmtId="0" fontId="23" fillId="3" borderId="14" xfId="1" quotePrefix="1" applyNumberFormat="1" applyFont="1" applyFill="1" applyBorder="1" applyAlignment="1">
      <alignment horizontal="center" vertical="center"/>
    </xf>
    <xf numFmtId="164" fontId="23" fillId="3" borderId="14" xfId="1" applyNumberFormat="1" applyFont="1" applyFill="1" applyBorder="1" applyAlignment="1">
      <alignment vertical="center"/>
    </xf>
    <xf numFmtId="165" fontId="23" fillId="3" borderId="14" xfId="1" applyNumberFormat="1" applyFont="1" applyFill="1" applyBorder="1" applyAlignment="1">
      <alignment vertical="center"/>
    </xf>
    <xf numFmtId="0" fontId="23" fillId="3" borderId="15" xfId="1" quotePrefix="1" applyNumberFormat="1" applyFont="1" applyFill="1" applyBorder="1" applyAlignment="1">
      <alignment horizontal="center" vertical="center"/>
    </xf>
    <xf numFmtId="41" fontId="22" fillId="3" borderId="15" xfId="5" applyNumberFormat="1" applyFont="1" applyFill="1" applyBorder="1" applyAlignment="1">
      <alignment vertical="center" wrapText="1"/>
    </xf>
    <xf numFmtId="164" fontId="23" fillId="3" borderId="15" xfId="1" applyNumberFormat="1" applyFont="1" applyFill="1" applyBorder="1" applyAlignment="1">
      <alignment vertical="center"/>
    </xf>
    <xf numFmtId="165" fontId="23" fillId="3" borderId="15" xfId="1" applyNumberFormat="1" applyFont="1" applyFill="1" applyBorder="1" applyAlignment="1">
      <alignment vertical="center"/>
    </xf>
    <xf numFmtId="0" fontId="7" fillId="3" borderId="2" xfId="1" applyFont="1" applyFill="1" applyBorder="1" applyAlignment="1">
      <alignment horizontal="center" vertical="center"/>
    </xf>
    <xf numFmtId="0" fontId="7" fillId="3" borderId="1" xfId="1" applyNumberFormat="1" applyFont="1" applyFill="1" applyBorder="1" applyAlignment="1">
      <alignment horizontal="center" vertical="center"/>
    </xf>
    <xf numFmtId="41" fontId="7" fillId="3" borderId="1" xfId="1" applyNumberFormat="1" applyFont="1" applyFill="1" applyBorder="1" applyAlignment="1">
      <alignment vertical="center" wrapText="1"/>
    </xf>
    <xf numFmtId="164" fontId="7" fillId="3" borderId="1" xfId="1" applyNumberFormat="1" applyFont="1" applyFill="1" applyBorder="1" applyAlignment="1">
      <alignment vertical="center"/>
    </xf>
    <xf numFmtId="164" fontId="7" fillId="3" borderId="1" xfId="1" applyNumberFormat="1" applyFont="1" applyFill="1" applyBorder="1" applyAlignment="1">
      <alignment vertical="center" wrapText="1"/>
    </xf>
    <xf numFmtId="0" fontId="7" fillId="3" borderId="1" xfId="1" applyFont="1" applyFill="1" applyBorder="1" applyAlignment="1">
      <alignment vertical="center"/>
    </xf>
    <xf numFmtId="164" fontId="24" fillId="3" borderId="1" xfId="1" applyNumberFormat="1" applyFont="1" applyFill="1" applyBorder="1" applyAlignment="1">
      <alignment vertical="center" wrapText="1"/>
    </xf>
    <xf numFmtId="0" fontId="7" fillId="3" borderId="1" xfId="6" applyNumberFormat="1" applyFont="1" applyFill="1" applyBorder="1" applyAlignment="1">
      <alignment horizontal="center" vertical="center"/>
    </xf>
    <xf numFmtId="0" fontId="7" fillId="3" borderId="13" xfId="1" applyFont="1" applyFill="1" applyBorder="1" applyAlignment="1">
      <alignment horizontal="center" vertical="center"/>
    </xf>
    <xf numFmtId="0" fontId="7" fillId="3" borderId="13" xfId="1" applyNumberFormat="1" applyFont="1" applyFill="1" applyBorder="1" applyAlignment="1">
      <alignment horizontal="center" vertical="center"/>
    </xf>
    <xf numFmtId="41" fontId="7" fillId="3" borderId="13" xfId="1" applyNumberFormat="1" applyFont="1" applyFill="1" applyBorder="1" applyAlignment="1">
      <alignment vertical="center" wrapText="1"/>
    </xf>
    <xf numFmtId="0" fontId="7" fillId="3" borderId="2" xfId="1" applyFont="1" applyFill="1" applyBorder="1" applyAlignment="1">
      <alignment horizontal="left" vertical="center"/>
    </xf>
    <xf numFmtId="0" fontId="7" fillId="3" borderId="14" xfId="1" applyFont="1" applyFill="1" applyBorder="1" applyAlignment="1">
      <alignment horizontal="center" vertical="center"/>
    </xf>
    <xf numFmtId="0" fontId="7" fillId="3" borderId="14" xfId="1" applyNumberFormat="1" applyFont="1" applyFill="1" applyBorder="1" applyAlignment="1">
      <alignment horizontal="center" vertical="center"/>
    </xf>
    <xf numFmtId="41" fontId="25" fillId="3" borderId="14" xfId="1" applyNumberFormat="1" applyFont="1" applyFill="1" applyBorder="1" applyAlignment="1">
      <alignment vertical="center" wrapText="1"/>
    </xf>
    <xf numFmtId="164" fontId="7" fillId="3" borderId="14" xfId="1" applyNumberFormat="1" applyFont="1" applyFill="1" applyBorder="1" applyAlignment="1">
      <alignment vertical="center"/>
    </xf>
    <xf numFmtId="0" fontId="7" fillId="3" borderId="3" xfId="1" applyFont="1" applyFill="1" applyBorder="1" applyAlignment="1">
      <alignment horizontal="left" vertical="center"/>
    </xf>
    <xf numFmtId="0" fontId="7" fillId="3" borderId="5" xfId="1" applyFont="1" applyFill="1" applyBorder="1" applyAlignment="1">
      <alignment horizontal="center" vertical="center"/>
    </xf>
    <xf numFmtId="0" fontId="24" fillId="3" borderId="5" xfId="1" applyNumberFormat="1" applyFont="1" applyFill="1" applyBorder="1" applyAlignment="1">
      <alignment horizontal="center" vertical="center"/>
    </xf>
    <xf numFmtId="0" fontId="7" fillId="3" borderId="5" xfId="1" applyNumberFormat="1" applyFont="1" applyFill="1" applyBorder="1" applyAlignment="1">
      <alignment horizontal="center" vertical="center"/>
    </xf>
    <xf numFmtId="41" fontId="25" fillId="3" borderId="5" xfId="1" applyNumberFormat="1" applyFont="1" applyFill="1" applyBorder="1" applyAlignment="1">
      <alignment vertical="center" wrapText="1"/>
    </xf>
    <xf numFmtId="164" fontId="7" fillId="3" borderId="5" xfId="1" applyNumberFormat="1" applyFont="1" applyFill="1" applyBorder="1" applyAlignment="1">
      <alignment vertical="center"/>
    </xf>
    <xf numFmtId="164" fontId="7" fillId="3" borderId="4" xfId="1" applyNumberFormat="1" applyFont="1" applyFill="1" applyBorder="1" applyAlignment="1">
      <alignment horizontal="left" vertical="center" wrapText="1"/>
    </xf>
    <xf numFmtId="0" fontId="7" fillId="3" borderId="4" xfId="1" applyFont="1" applyFill="1" applyBorder="1" applyAlignment="1">
      <alignment horizontal="left" vertical="center"/>
    </xf>
    <xf numFmtId="0" fontId="7" fillId="3" borderId="1" xfId="1" applyFont="1" applyFill="1" applyBorder="1" applyAlignment="1">
      <alignment horizontal="center" vertical="center"/>
    </xf>
    <xf numFmtId="0" fontId="19" fillId="4" borderId="1" xfId="1" applyFont="1" applyFill="1" applyBorder="1" applyAlignment="1">
      <alignment horizontal="center" vertical="center"/>
    </xf>
    <xf numFmtId="0" fontId="20" fillId="4" borderId="1" xfId="1" applyFont="1" applyFill="1" applyBorder="1" applyAlignment="1">
      <alignment horizontal="center" vertical="center"/>
    </xf>
    <xf numFmtId="0" fontId="20" fillId="4" borderId="2" xfId="1" applyFont="1" applyFill="1" applyBorder="1" applyAlignment="1">
      <alignment horizontal="center" vertical="center"/>
    </xf>
    <xf numFmtId="0" fontId="20" fillId="4" borderId="1" xfId="1" applyFont="1" applyFill="1" applyBorder="1" applyAlignment="1">
      <alignment horizontal="center" vertical="center" wrapText="1"/>
    </xf>
    <xf numFmtId="0" fontId="20" fillId="4" borderId="10" xfId="1" applyFont="1" applyFill="1" applyBorder="1" applyAlignment="1">
      <alignment horizontal="center" vertical="center" wrapText="1"/>
    </xf>
    <xf numFmtId="0" fontId="20" fillId="4" borderId="11" xfId="1" applyFont="1" applyFill="1" applyBorder="1" applyAlignment="1">
      <alignment horizontal="center" vertical="center" wrapText="1"/>
    </xf>
    <xf numFmtId="0" fontId="20" fillId="4" borderId="12" xfId="1" applyFont="1" applyFill="1" applyBorder="1" applyAlignment="1">
      <alignment horizontal="center" vertical="center" wrapText="1"/>
    </xf>
    <xf numFmtId="0" fontId="20" fillId="4" borderId="3" xfId="1" applyFont="1" applyFill="1" applyBorder="1" applyAlignment="1">
      <alignment horizontal="center" vertical="center"/>
    </xf>
    <xf numFmtId="0" fontId="20" fillId="4" borderId="2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 wrapText="1"/>
    </xf>
    <xf numFmtId="0" fontId="20" fillId="4" borderId="3" xfId="1" applyFont="1" applyFill="1" applyBorder="1" applyAlignment="1">
      <alignment horizontal="center" vertical="center" wrapText="1"/>
    </xf>
    <xf numFmtId="0" fontId="20" fillId="4" borderId="4" xfId="1" applyFont="1" applyFill="1" applyBorder="1" applyAlignment="1">
      <alignment horizontal="center" vertical="center"/>
    </xf>
    <xf numFmtId="0" fontId="20" fillId="4" borderId="4" xfId="1" applyFont="1" applyFill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 wrapText="1"/>
    </xf>
    <xf numFmtId="0" fontId="7" fillId="3" borderId="2" xfId="1" applyNumberFormat="1" applyFont="1" applyFill="1" applyBorder="1" applyAlignment="1">
      <alignment horizontal="center" vertical="center"/>
    </xf>
    <xf numFmtId="41" fontId="7" fillId="3" borderId="2" xfId="1" applyNumberFormat="1" applyFont="1" applyFill="1" applyBorder="1" applyAlignment="1">
      <alignment vertical="center" wrapText="1"/>
    </xf>
    <xf numFmtId="0" fontId="7" fillId="3" borderId="2" xfId="1" applyFont="1" applyFill="1" applyBorder="1" applyAlignment="1">
      <alignment vertical="center"/>
    </xf>
    <xf numFmtId="164" fontId="24" fillId="3" borderId="2" xfId="1" applyNumberFormat="1" applyFont="1" applyFill="1" applyBorder="1" applyAlignment="1">
      <alignment vertical="center" wrapText="1"/>
    </xf>
    <xf numFmtId="0" fontId="7" fillId="3" borderId="1" xfId="1" applyFont="1" applyFill="1" applyBorder="1" applyAlignment="1">
      <alignment vertical="center" wrapText="1"/>
    </xf>
    <xf numFmtId="0" fontId="1" fillId="0" borderId="1" xfId="1" applyBorder="1" applyAlignment="1">
      <alignment vertical="center"/>
    </xf>
    <xf numFmtId="0" fontId="7" fillId="3" borderId="4" xfId="1" applyFont="1" applyFill="1" applyBorder="1" applyAlignment="1">
      <alignment horizontal="center" vertical="center"/>
    </xf>
    <xf numFmtId="0" fontId="7" fillId="3" borderId="4" xfId="1" applyNumberFormat="1" applyFont="1" applyFill="1" applyBorder="1" applyAlignment="1">
      <alignment horizontal="center" vertical="center"/>
    </xf>
    <xf numFmtId="164" fontId="7" fillId="3" borderId="4" xfId="1" applyNumberFormat="1" applyFont="1" applyFill="1" applyBorder="1" applyAlignment="1">
      <alignment vertical="center"/>
    </xf>
    <xf numFmtId="0" fontId="7" fillId="0" borderId="2" xfId="1" applyFont="1" applyBorder="1" applyAlignment="1">
      <alignment vertical="center" wrapText="1"/>
    </xf>
    <xf numFmtId="0" fontId="1" fillId="0" borderId="0" xfId="1" applyBorder="1" applyAlignment="1">
      <alignment vertical="center"/>
    </xf>
    <xf numFmtId="41" fontId="7" fillId="3" borderId="1" xfId="1" applyNumberFormat="1" applyFont="1" applyFill="1" applyBorder="1" applyAlignment="1">
      <alignment horizontal="left" vertical="center" wrapText="1"/>
    </xf>
    <xf numFmtId="164" fontId="7" fillId="3" borderId="4" xfId="1" applyNumberFormat="1" applyFont="1" applyFill="1" applyBorder="1" applyAlignment="1">
      <alignment horizontal="center" vertical="center"/>
    </xf>
    <xf numFmtId="164" fontId="7" fillId="3" borderId="1" xfId="1" applyNumberFormat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left" vertical="center" wrapText="1"/>
    </xf>
    <xf numFmtId="0" fontId="7" fillId="3" borderId="3" xfId="1" applyFont="1" applyFill="1" applyBorder="1" applyAlignment="1">
      <alignment horizontal="center" vertical="center"/>
    </xf>
    <xf numFmtId="0" fontId="7" fillId="3" borderId="3" xfId="1" applyNumberFormat="1" applyFont="1" applyFill="1" applyBorder="1" applyAlignment="1">
      <alignment horizontal="center" vertical="center"/>
    </xf>
    <xf numFmtId="41" fontId="7" fillId="3" borderId="2" xfId="1" applyNumberFormat="1" applyFont="1" applyFill="1" applyBorder="1" applyAlignment="1">
      <alignment horizontal="left" vertical="center" wrapText="1"/>
    </xf>
    <xf numFmtId="164" fontId="7" fillId="3" borderId="3" xfId="1" applyNumberFormat="1" applyFont="1" applyFill="1" applyBorder="1" applyAlignment="1">
      <alignment horizontal="center" vertical="center"/>
    </xf>
    <xf numFmtId="164" fontId="7" fillId="3" borderId="2" xfId="1" applyNumberFormat="1" applyFont="1" applyFill="1" applyBorder="1" applyAlignment="1">
      <alignment horizontal="center" vertical="center"/>
    </xf>
    <xf numFmtId="0" fontId="7" fillId="3" borderId="2" xfId="1" applyFont="1" applyFill="1" applyBorder="1" applyAlignment="1">
      <alignment horizontal="left" vertical="center" wrapText="1"/>
    </xf>
    <xf numFmtId="0" fontId="7" fillId="3" borderId="2" xfId="1" applyFont="1" applyFill="1" applyBorder="1" applyAlignment="1">
      <alignment horizontal="center" vertical="center"/>
    </xf>
    <xf numFmtId="0" fontId="7" fillId="0" borderId="2" xfId="1" applyNumberFormat="1" applyFont="1" applyBorder="1" applyAlignment="1">
      <alignment horizontal="center" vertical="center"/>
    </xf>
    <xf numFmtId="0" fontId="7" fillId="0" borderId="2" xfId="1" applyNumberFormat="1" applyFont="1" applyBorder="1" applyAlignment="1">
      <alignment horizontal="center" vertical="center"/>
    </xf>
    <xf numFmtId="41" fontId="7" fillId="0" borderId="2" xfId="1" applyNumberFormat="1" applyFont="1" applyFill="1" applyBorder="1" applyAlignment="1">
      <alignment horizontal="left" vertical="center" wrapText="1"/>
    </xf>
    <xf numFmtId="164" fontId="7" fillId="0" borderId="2" xfId="1" applyNumberFormat="1" applyFont="1" applyBorder="1" applyAlignment="1">
      <alignment horizontal="center" vertical="center"/>
    </xf>
    <xf numFmtId="164" fontId="7" fillId="3" borderId="13" xfId="1" applyNumberFormat="1" applyFont="1" applyFill="1" applyBorder="1" applyAlignment="1">
      <alignment vertical="center" wrapText="1"/>
    </xf>
    <xf numFmtId="0" fontId="7" fillId="0" borderId="2" xfId="1" applyFont="1" applyBorder="1" applyAlignment="1">
      <alignment horizontal="left" vertical="center"/>
    </xf>
    <xf numFmtId="0" fontId="7" fillId="3" borderId="4" xfId="1" applyFont="1" applyFill="1" applyBorder="1" applyAlignment="1">
      <alignment horizontal="center" vertical="center"/>
    </xf>
    <xf numFmtId="0" fontId="7" fillId="0" borderId="4" xfId="1" applyNumberFormat="1" applyFont="1" applyBorder="1" applyAlignment="1">
      <alignment horizontal="center" vertical="center"/>
    </xf>
    <xf numFmtId="41" fontId="7" fillId="0" borderId="4" xfId="1" applyNumberFormat="1" applyFont="1" applyFill="1" applyBorder="1" applyAlignment="1">
      <alignment horizontal="left" vertical="center" wrapText="1"/>
    </xf>
    <xf numFmtId="164" fontId="7" fillId="0" borderId="4" xfId="1" applyNumberFormat="1" applyFont="1" applyBorder="1" applyAlignment="1">
      <alignment horizontal="center" vertical="center"/>
    </xf>
    <xf numFmtId="0" fontId="7" fillId="0" borderId="4" xfId="1" applyFont="1" applyBorder="1" applyAlignment="1">
      <alignment horizontal="left" vertical="center"/>
    </xf>
    <xf numFmtId="0" fontId="7" fillId="0" borderId="1" xfId="1" applyNumberFormat="1" applyFont="1" applyBorder="1" applyAlignment="1">
      <alignment horizontal="center" vertical="center"/>
    </xf>
    <xf numFmtId="164" fontId="7" fillId="3" borderId="5" xfId="1" applyNumberFormat="1" applyFont="1" applyFill="1" applyBorder="1" applyAlignment="1">
      <alignment vertical="center" wrapText="1"/>
    </xf>
    <xf numFmtId="0" fontId="7" fillId="0" borderId="4" xfId="1" applyNumberFormat="1" applyFont="1" applyBorder="1" applyAlignment="1">
      <alignment horizontal="center" vertical="center"/>
    </xf>
    <xf numFmtId="0" fontId="7" fillId="0" borderId="3" xfId="1" applyNumberFormat="1" applyFont="1" applyBorder="1" applyAlignment="1">
      <alignment horizontal="center" vertical="center"/>
    </xf>
    <xf numFmtId="41" fontId="7" fillId="0" borderId="3" xfId="1" applyNumberFormat="1" applyFont="1" applyFill="1" applyBorder="1" applyAlignment="1">
      <alignment horizontal="left" vertical="center" wrapText="1"/>
    </xf>
    <xf numFmtId="164" fontId="7" fillId="0" borderId="1" xfId="1" applyNumberFormat="1" applyFont="1" applyBorder="1" applyAlignment="1">
      <alignment horizontal="center" vertical="center"/>
    </xf>
    <xf numFmtId="164" fontId="7" fillId="0" borderId="3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left" vertical="center"/>
    </xf>
    <xf numFmtId="0" fontId="7" fillId="3" borderId="2" xfId="1" applyNumberFormat="1" applyFont="1" applyFill="1" applyBorder="1" applyAlignment="1">
      <alignment vertical="center"/>
    </xf>
    <xf numFmtId="41" fontId="7" fillId="3" borderId="13" xfId="1" applyNumberFormat="1" applyFont="1" applyFill="1" applyBorder="1" applyAlignment="1">
      <alignment horizontal="left" vertical="center" wrapText="1"/>
    </xf>
    <xf numFmtId="164" fontId="7" fillId="3" borderId="2" xfId="1" applyNumberFormat="1" applyFont="1" applyFill="1" applyBorder="1" applyAlignment="1">
      <alignment vertical="center" wrapText="1"/>
    </xf>
    <xf numFmtId="0" fontId="7" fillId="3" borderId="13" xfId="1" applyFont="1" applyFill="1" applyBorder="1" applyAlignment="1">
      <alignment vertical="center"/>
    </xf>
    <xf numFmtId="0" fontId="7" fillId="3" borderId="3" xfId="1" applyFont="1" applyFill="1" applyBorder="1" applyAlignment="1">
      <alignment vertical="center"/>
    </xf>
    <xf numFmtId="0" fontId="7" fillId="3" borderId="3" xfId="1" applyNumberFormat="1" applyFont="1" applyFill="1" applyBorder="1" applyAlignment="1">
      <alignment vertical="center"/>
    </xf>
    <xf numFmtId="0" fontId="26" fillId="3" borderId="0" xfId="14" applyFont="1" applyFill="1" applyAlignment="1">
      <alignment wrapText="1"/>
    </xf>
    <xf numFmtId="164" fontId="27" fillId="3" borderId="14" xfId="1" applyNumberFormat="1" applyFont="1" applyFill="1" applyBorder="1" applyAlignment="1">
      <alignment vertical="center"/>
    </xf>
    <xf numFmtId="164" fontId="7" fillId="3" borderId="3" xfId="1" applyNumberFormat="1" applyFont="1" applyFill="1" applyBorder="1" applyAlignment="1">
      <alignment vertical="center" wrapText="1"/>
    </xf>
    <xf numFmtId="164" fontId="27" fillId="3" borderId="15" xfId="1" applyNumberFormat="1" applyFont="1" applyFill="1" applyBorder="1" applyAlignment="1">
      <alignment vertical="center"/>
    </xf>
    <xf numFmtId="0" fontId="7" fillId="3" borderId="15" xfId="1" applyFont="1" applyFill="1" applyBorder="1" applyAlignment="1">
      <alignment vertical="center"/>
    </xf>
    <xf numFmtId="0" fontId="28" fillId="3" borderId="14" xfId="1" applyNumberFormat="1" applyFont="1" applyFill="1" applyBorder="1" applyAlignment="1">
      <alignment horizontal="center" vertical="center"/>
    </xf>
    <xf numFmtId="41" fontId="26" fillId="3" borderId="15" xfId="1" applyNumberFormat="1" applyFont="1" applyFill="1" applyBorder="1" applyAlignment="1">
      <alignment horizontal="left" vertical="center" wrapText="1"/>
    </xf>
    <xf numFmtId="0" fontId="28" fillId="3" borderId="15" xfId="1" applyNumberFormat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vertical="center"/>
    </xf>
    <xf numFmtId="0" fontId="7" fillId="3" borderId="4" xfId="1" applyNumberFormat="1" applyFont="1" applyFill="1" applyBorder="1" applyAlignment="1">
      <alignment vertical="center"/>
    </xf>
    <xf numFmtId="0" fontId="28" fillId="3" borderId="16" xfId="1" applyNumberFormat="1" applyFont="1" applyFill="1" applyBorder="1" applyAlignment="1">
      <alignment horizontal="center" vertical="center"/>
    </xf>
    <xf numFmtId="41" fontId="26" fillId="3" borderId="5" xfId="1" applyNumberFormat="1" applyFont="1" applyFill="1" applyBorder="1" applyAlignment="1">
      <alignment horizontal="left" vertical="center" wrapText="1"/>
    </xf>
    <xf numFmtId="164" fontId="27" fillId="3" borderId="5" xfId="1" applyNumberFormat="1" applyFont="1" applyFill="1" applyBorder="1" applyAlignment="1">
      <alignment vertical="center"/>
    </xf>
    <xf numFmtId="0" fontId="28" fillId="3" borderId="5" xfId="1" applyNumberFormat="1" applyFont="1" applyFill="1" applyBorder="1" applyAlignment="1">
      <alignment horizontal="center" vertical="center"/>
    </xf>
    <xf numFmtId="41" fontId="29" fillId="3" borderId="14" xfId="5" applyNumberFormat="1" applyFont="1" applyFill="1" applyBorder="1" applyAlignment="1">
      <alignment vertical="center" wrapText="1"/>
    </xf>
    <xf numFmtId="164" fontId="30" fillId="3" borderId="1" xfId="1" applyNumberFormat="1" applyFont="1" applyFill="1" applyBorder="1" applyAlignment="1">
      <alignment vertical="center" wrapText="1"/>
    </xf>
    <xf numFmtId="164" fontId="27" fillId="3" borderId="1" xfId="1" applyNumberFormat="1" applyFont="1" applyFill="1" applyBorder="1" applyAlignment="1">
      <alignment vertical="center"/>
    </xf>
    <xf numFmtId="41" fontId="27" fillId="3" borderId="1" xfId="1" applyNumberFormat="1" applyFont="1" applyFill="1" applyBorder="1" applyAlignment="1">
      <alignment horizontal="left" vertical="center" wrapText="1"/>
    </xf>
    <xf numFmtId="164" fontId="28" fillId="3" borderId="1" xfId="1" applyNumberFormat="1" applyFont="1" applyFill="1" applyBorder="1" applyAlignment="1">
      <alignment vertical="center"/>
    </xf>
    <xf numFmtId="164" fontId="31" fillId="3" borderId="4" xfId="1" applyNumberFormat="1" applyFont="1" applyFill="1" applyBorder="1" applyAlignment="1">
      <alignment vertical="center"/>
    </xf>
    <xf numFmtId="0" fontId="21" fillId="3" borderId="4" xfId="1" applyFont="1" applyFill="1" applyBorder="1" applyAlignment="1">
      <alignment vertical="center" wrapText="1"/>
    </xf>
    <xf numFmtId="0" fontId="7" fillId="3" borderId="3" xfId="1" applyFont="1" applyFill="1" applyBorder="1" applyAlignment="1">
      <alignment horizontal="center" vertical="center"/>
    </xf>
    <xf numFmtId="0" fontId="7" fillId="3" borderId="15" xfId="1" applyFont="1" applyFill="1" applyBorder="1" applyAlignment="1">
      <alignment horizontal="center" vertical="center"/>
    </xf>
    <xf numFmtId="0" fontId="7" fillId="3" borderId="15" xfId="1" applyNumberFormat="1" applyFont="1" applyFill="1" applyBorder="1" applyAlignment="1">
      <alignment horizontal="center" vertical="center"/>
    </xf>
    <xf numFmtId="0" fontId="21" fillId="3" borderId="4" xfId="1" applyNumberFormat="1" applyFont="1" applyFill="1" applyBorder="1" applyAlignment="1">
      <alignment horizontal="center" vertical="center"/>
    </xf>
    <xf numFmtId="41" fontId="21" fillId="3" borderId="17" xfId="1" applyNumberFormat="1" applyFont="1" applyFill="1" applyBorder="1" applyAlignment="1">
      <alignment vertical="center" wrapText="1"/>
    </xf>
    <xf numFmtId="164" fontId="32" fillId="3" borderId="2" xfId="1" applyNumberFormat="1" applyFont="1" applyFill="1" applyBorder="1" applyAlignment="1">
      <alignment vertical="center"/>
    </xf>
    <xf numFmtId="0" fontId="21" fillId="3" borderId="1" xfId="1" applyNumberFormat="1" applyFont="1" applyFill="1" applyBorder="1" applyAlignment="1">
      <alignment vertical="center"/>
    </xf>
    <xf numFmtId="0" fontId="21" fillId="3" borderId="1" xfId="1" applyNumberFormat="1" applyFont="1" applyFill="1" applyBorder="1" applyAlignment="1">
      <alignment horizontal="center" vertical="center" wrapText="1"/>
    </xf>
    <xf numFmtId="41" fontId="21" fillId="3" borderId="1" xfId="1" applyNumberFormat="1" applyFont="1" applyFill="1" applyBorder="1" applyAlignment="1">
      <alignment vertical="center" wrapText="1"/>
    </xf>
    <xf numFmtId="164" fontId="32" fillId="3" borderId="1" xfId="1" applyNumberFormat="1" applyFont="1" applyFill="1" applyBorder="1" applyAlignment="1">
      <alignment vertical="center"/>
    </xf>
    <xf numFmtId="0" fontId="21" fillId="3" borderId="2" xfId="1" applyNumberFormat="1" applyFont="1" applyFill="1" applyBorder="1" applyAlignment="1">
      <alignment vertical="center"/>
    </xf>
    <xf numFmtId="0" fontId="21" fillId="3" borderId="2" xfId="1" applyNumberFormat="1" applyFont="1" applyFill="1" applyBorder="1" applyAlignment="1">
      <alignment horizontal="center" vertical="center" wrapText="1"/>
    </xf>
    <xf numFmtId="41" fontId="21" fillId="3" borderId="2" xfId="1" applyNumberFormat="1" applyFont="1" applyFill="1" applyBorder="1" applyAlignment="1">
      <alignment vertical="center" wrapText="1"/>
    </xf>
    <xf numFmtId="0" fontId="20" fillId="3" borderId="6" xfId="1" applyFont="1" applyFill="1" applyBorder="1" applyAlignment="1">
      <alignment horizontal="center" vertical="center"/>
    </xf>
    <xf numFmtId="0" fontId="20" fillId="3" borderId="7" xfId="1" applyFont="1" applyFill="1" applyBorder="1" applyAlignment="1">
      <alignment horizontal="center" vertical="center"/>
    </xf>
    <xf numFmtId="0" fontId="20" fillId="3" borderId="8" xfId="1" applyFont="1" applyFill="1" applyBorder="1" applyAlignment="1">
      <alignment horizontal="center" vertical="center"/>
    </xf>
    <xf numFmtId="164" fontId="20" fillId="3" borderId="9" xfId="1" applyNumberFormat="1" applyFont="1" applyFill="1" applyBorder="1" applyAlignment="1">
      <alignment vertical="center"/>
    </xf>
    <xf numFmtId="164" fontId="20" fillId="3" borderId="9" xfId="1" applyNumberFormat="1" applyFont="1" applyFill="1" applyBorder="1" applyAlignment="1">
      <alignment vertical="center" wrapText="1"/>
    </xf>
    <xf numFmtId="0" fontId="20" fillId="3" borderId="8" xfId="1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33" fillId="0" borderId="0" xfId="14" applyFont="1"/>
    <xf numFmtId="164" fontId="1" fillId="0" borderId="0" xfId="1" applyNumberFormat="1" applyAlignment="1">
      <alignment vertical="center"/>
    </xf>
  </cellXfs>
  <cellStyles count="15">
    <cellStyle name="Dziesiętny 2" xfId="2"/>
    <cellStyle name="Dziesiętny 3" xfId="11"/>
    <cellStyle name="Dziesiętny 5" xfId="3"/>
    <cellStyle name="Dziesiętny 6" xfId="10"/>
    <cellStyle name="Dziesiętny 8" xfId="6"/>
    <cellStyle name="Normalny" xfId="0" builtinId="0"/>
    <cellStyle name="Normalny 2 2" xfId="7"/>
    <cellStyle name="Normalny 2 2 2" xfId="14"/>
    <cellStyle name="Normalny 3" xfId="5"/>
    <cellStyle name="Normalny 5" xfId="8"/>
    <cellStyle name="Normalny 5 2" xfId="9"/>
    <cellStyle name="Normalny_dochody 2010 zał.1" xfId="12"/>
    <cellStyle name="Normalny_zad.zlecl.Ipol.2007" xfId="4"/>
    <cellStyle name="Normalny_zal_Szczecin" xfId="13"/>
    <cellStyle name="Normalny_zm.inwest 200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9"/>
  <sheetViews>
    <sheetView defaultGridColor="0" topLeftCell="A92" colorId="8" zoomScaleNormal="100" workbookViewId="0">
      <selection activeCell="A119" sqref="A119"/>
    </sheetView>
  </sheetViews>
  <sheetFormatPr defaultRowHeight="12.75"/>
  <cols>
    <col min="1" max="1" width="6" style="2" bestFit="1" customWidth="1"/>
    <col min="2" max="2" width="9.42578125" style="2" customWidth="1"/>
    <col min="3" max="3" width="8.7109375" style="2" customWidth="1"/>
    <col min="4" max="9" width="16.42578125" style="2" customWidth="1"/>
    <col min="10" max="10" width="12.7109375" style="6" customWidth="1"/>
    <col min="11" max="16384" width="9.140625" style="6"/>
  </cols>
  <sheetData>
    <row r="1" spans="1:10" ht="15">
      <c r="A1" s="3"/>
      <c r="B1" s="3"/>
      <c r="C1" s="3"/>
      <c r="D1" s="1" t="s">
        <v>0</v>
      </c>
      <c r="E1" s="3"/>
      <c r="F1" s="4" t="s">
        <v>7</v>
      </c>
      <c r="H1" s="2" t="s">
        <v>0</v>
      </c>
      <c r="J1" s="5"/>
    </row>
    <row r="2" spans="1:10">
      <c r="A2" s="3"/>
      <c r="B2" s="3"/>
      <c r="C2" s="3"/>
      <c r="D2" s="3"/>
      <c r="E2" s="3"/>
      <c r="F2" s="38" t="s">
        <v>115</v>
      </c>
      <c r="G2" s="38"/>
      <c r="J2" s="2"/>
    </row>
    <row r="3" spans="1:10">
      <c r="A3" s="3"/>
      <c r="B3" s="3"/>
      <c r="C3" s="3"/>
      <c r="D3" s="3"/>
      <c r="E3" s="3"/>
      <c r="F3" s="38" t="s">
        <v>5</v>
      </c>
      <c r="G3" s="38"/>
      <c r="J3" s="2"/>
    </row>
    <row r="4" spans="1:10">
      <c r="A4" s="3"/>
      <c r="B4" s="3"/>
      <c r="C4" s="3"/>
      <c r="D4" s="3" t="s">
        <v>0</v>
      </c>
      <c r="E4" s="3"/>
      <c r="F4" s="38" t="s">
        <v>116</v>
      </c>
      <c r="G4" s="38"/>
      <c r="J4" s="2"/>
    </row>
    <row r="5" spans="1:10" ht="15">
      <c r="A5" s="3"/>
      <c r="B5" s="3"/>
      <c r="C5" s="3"/>
      <c r="D5" s="3"/>
      <c r="E5" s="3"/>
      <c r="F5" s="39" t="s">
        <v>4</v>
      </c>
      <c r="G5" s="39"/>
      <c r="H5" s="39"/>
      <c r="I5" s="39"/>
      <c r="J5" s="39"/>
    </row>
    <row r="6" spans="1:10" ht="11.25" customHeight="1">
      <c r="A6" s="3"/>
      <c r="B6" s="3"/>
      <c r="C6" s="3"/>
      <c r="D6" s="3"/>
      <c r="E6" s="3"/>
      <c r="F6" s="3"/>
      <c r="G6" s="5"/>
      <c r="H6" s="7" t="s">
        <v>0</v>
      </c>
      <c r="J6" s="5"/>
    </row>
    <row r="7" spans="1:10" hidden="1">
      <c r="A7" s="3"/>
      <c r="B7" s="3"/>
      <c r="C7" s="3"/>
      <c r="D7" s="3"/>
      <c r="E7" s="3"/>
      <c r="F7" s="3"/>
      <c r="G7" s="8" t="s">
        <v>0</v>
      </c>
      <c r="H7" s="9" t="s">
        <v>0</v>
      </c>
      <c r="J7" s="5"/>
    </row>
    <row r="8" spans="1:10" ht="9" customHeight="1">
      <c r="A8" s="3"/>
      <c r="B8" s="3"/>
      <c r="C8" s="3"/>
      <c r="D8" s="3"/>
      <c r="E8" s="3"/>
      <c r="F8" s="3"/>
      <c r="G8" s="5"/>
      <c r="H8" s="5"/>
      <c r="I8" s="4" t="s">
        <v>0</v>
      </c>
      <c r="J8" s="5"/>
    </row>
    <row r="9" spans="1:10" ht="37.5" customHeight="1">
      <c r="A9" s="40" t="s">
        <v>8</v>
      </c>
      <c r="B9" s="40"/>
      <c r="C9" s="40"/>
      <c r="D9" s="40"/>
      <c r="E9" s="40"/>
      <c r="F9" s="40"/>
      <c r="G9" s="40"/>
      <c r="H9" s="40"/>
      <c r="I9" s="40"/>
      <c r="J9" s="40"/>
    </row>
    <row r="10" spans="1:10" ht="11.25" customHeight="1">
      <c r="A10" s="10"/>
      <c r="B10" s="10"/>
      <c r="C10" s="10"/>
      <c r="D10" s="10"/>
      <c r="E10" s="10"/>
      <c r="F10" s="10"/>
      <c r="G10" s="10"/>
      <c r="H10" s="10" t="s">
        <v>9</v>
      </c>
      <c r="I10" s="10"/>
      <c r="J10" s="10"/>
    </row>
    <row r="11" spans="1:10" ht="39" customHeight="1">
      <c r="A11" s="41" t="s">
        <v>1</v>
      </c>
      <c r="B11" s="42" t="s">
        <v>6</v>
      </c>
      <c r="C11" s="42" t="s">
        <v>2</v>
      </c>
      <c r="D11" s="37" t="s">
        <v>10</v>
      </c>
      <c r="E11" s="37" t="s">
        <v>11</v>
      </c>
      <c r="F11" s="37" t="s">
        <v>12</v>
      </c>
      <c r="G11" s="37"/>
      <c r="H11" s="37"/>
      <c r="I11" s="37"/>
      <c r="J11" s="37"/>
    </row>
    <row r="12" spans="1:10" s="11" customFormat="1" ht="16.5" customHeight="1">
      <c r="A12" s="41"/>
      <c r="B12" s="43"/>
      <c r="C12" s="43"/>
      <c r="D12" s="41"/>
      <c r="E12" s="37"/>
      <c r="F12" s="37" t="s">
        <v>13</v>
      </c>
      <c r="G12" s="37" t="s">
        <v>14</v>
      </c>
      <c r="H12" s="37"/>
      <c r="I12" s="37"/>
      <c r="J12" s="37" t="s">
        <v>15</v>
      </c>
    </row>
    <row r="13" spans="1:10" s="11" customFormat="1" ht="28.5" customHeight="1">
      <c r="A13" s="41"/>
      <c r="B13" s="44"/>
      <c r="C13" s="44"/>
      <c r="D13" s="41"/>
      <c r="E13" s="37"/>
      <c r="F13" s="37"/>
      <c r="G13" s="12" t="s">
        <v>16</v>
      </c>
      <c r="H13" s="12" t="s">
        <v>17</v>
      </c>
      <c r="I13" s="12" t="s">
        <v>18</v>
      </c>
      <c r="J13" s="37"/>
    </row>
    <row r="14" spans="1:10" s="11" customFormat="1" ht="18.75" customHeight="1">
      <c r="A14" s="13" t="s">
        <v>3</v>
      </c>
      <c r="B14" s="13" t="s">
        <v>19</v>
      </c>
      <c r="C14" s="14" t="s">
        <v>0</v>
      </c>
      <c r="D14" s="15">
        <f>SUM(D15)</f>
        <v>563318.41</v>
      </c>
      <c r="E14" s="15">
        <f>SUM(E15:E21)</f>
        <v>563318.40999999992</v>
      </c>
      <c r="F14" s="15">
        <f t="shared" ref="F14:H14" si="0">SUM(F15:F21)</f>
        <v>563318.40999999992</v>
      </c>
      <c r="G14" s="15">
        <f t="shared" si="0"/>
        <v>7500</v>
      </c>
      <c r="H14" s="15">
        <f t="shared" si="0"/>
        <v>1466.25</v>
      </c>
      <c r="I14" s="15">
        <f>SUM(I16:I23)</f>
        <v>0</v>
      </c>
      <c r="J14" s="15">
        <f>SUM(J16:J23)</f>
        <v>0</v>
      </c>
    </row>
    <row r="15" spans="1:10" ht="15" customHeight="1">
      <c r="A15" s="16" t="s">
        <v>0</v>
      </c>
      <c r="B15" s="16"/>
      <c r="C15" s="16">
        <v>2010</v>
      </c>
      <c r="D15" s="17">
        <v>563318.41</v>
      </c>
      <c r="E15" s="17"/>
      <c r="F15" s="17"/>
      <c r="G15" s="17"/>
      <c r="H15" s="17"/>
      <c r="I15" s="17"/>
      <c r="J15" s="17"/>
    </row>
    <row r="16" spans="1:10" ht="15" customHeight="1">
      <c r="A16" s="16"/>
      <c r="B16" s="16"/>
      <c r="C16" s="16">
        <v>4010</v>
      </c>
      <c r="D16" s="17"/>
      <c r="E16" s="18">
        <f t="shared" ref="E16:E19" si="1">+F16+J16</f>
        <v>7500</v>
      </c>
      <c r="F16" s="18">
        <v>7500</v>
      </c>
      <c r="G16" s="18">
        <v>7500</v>
      </c>
      <c r="H16" s="18"/>
      <c r="I16" s="17"/>
      <c r="J16" s="17"/>
    </row>
    <row r="17" spans="1:10" ht="15" customHeight="1">
      <c r="A17" s="16"/>
      <c r="B17" s="16"/>
      <c r="C17" s="16">
        <v>4110</v>
      </c>
      <c r="D17" s="17"/>
      <c r="E17" s="18">
        <f t="shared" si="1"/>
        <v>1282.5</v>
      </c>
      <c r="F17" s="18">
        <v>1282.5</v>
      </c>
      <c r="G17" s="18">
        <v>0</v>
      </c>
      <c r="H17" s="18">
        <v>1282.5</v>
      </c>
      <c r="I17" s="17"/>
      <c r="J17" s="17"/>
    </row>
    <row r="18" spans="1:10" ht="15" customHeight="1">
      <c r="A18" s="16"/>
      <c r="B18" s="16"/>
      <c r="C18" s="16">
        <v>4120</v>
      </c>
      <c r="D18" s="17"/>
      <c r="E18" s="18">
        <f t="shared" si="1"/>
        <v>183.75</v>
      </c>
      <c r="F18" s="18">
        <v>183.75</v>
      </c>
      <c r="G18" s="18"/>
      <c r="H18" s="18">
        <v>183.75</v>
      </c>
      <c r="I18" s="17"/>
      <c r="J18" s="17"/>
    </row>
    <row r="19" spans="1:10" ht="15" customHeight="1">
      <c r="A19" s="16"/>
      <c r="B19" s="16"/>
      <c r="C19" s="16">
        <v>4210</v>
      </c>
      <c r="D19" s="17"/>
      <c r="E19" s="18">
        <f t="shared" si="1"/>
        <v>79.209999999999994</v>
      </c>
      <c r="F19" s="18">
        <v>79.209999999999994</v>
      </c>
      <c r="G19" s="18"/>
      <c r="H19" s="18">
        <v>0</v>
      </c>
      <c r="I19" s="17"/>
      <c r="J19" s="17"/>
    </row>
    <row r="20" spans="1:10" ht="15" customHeight="1">
      <c r="A20" s="16"/>
      <c r="B20" s="16"/>
      <c r="C20" s="16">
        <v>4300</v>
      </c>
      <c r="D20" s="17"/>
      <c r="E20" s="18">
        <f>+F20+J20</f>
        <v>2000</v>
      </c>
      <c r="F20" s="18">
        <v>2000</v>
      </c>
      <c r="G20" s="18"/>
      <c r="H20" s="18"/>
      <c r="I20" s="17"/>
      <c r="J20" s="17"/>
    </row>
    <row r="21" spans="1:10" ht="15" customHeight="1">
      <c r="A21" s="16"/>
      <c r="B21" s="16"/>
      <c r="C21" s="16">
        <v>4430</v>
      </c>
      <c r="D21" s="17"/>
      <c r="E21" s="18">
        <f>+F21+J21</f>
        <v>552272.94999999995</v>
      </c>
      <c r="F21" s="18">
        <v>552272.94999999995</v>
      </c>
      <c r="G21" s="18"/>
      <c r="H21" s="18"/>
      <c r="I21" s="17"/>
      <c r="J21" s="17"/>
    </row>
    <row r="22" spans="1:10" ht="15" customHeight="1">
      <c r="A22" s="14">
        <v>750</v>
      </c>
      <c r="B22" s="14">
        <v>75011</v>
      </c>
      <c r="C22" s="14" t="s">
        <v>0</v>
      </c>
      <c r="D22" s="15">
        <f>SUM(D23)</f>
        <v>80400</v>
      </c>
      <c r="E22" s="15">
        <f>+F22+J22</f>
        <v>80400</v>
      </c>
      <c r="F22" s="15">
        <f>SUM(F24:F30)</f>
        <v>80400</v>
      </c>
      <c r="G22" s="15">
        <f>SUM(G24:G30)</f>
        <v>65554</v>
      </c>
      <c r="H22" s="15">
        <f>SUM(H24:H30)</f>
        <v>12306</v>
      </c>
      <c r="I22" s="15">
        <f>SUM(I24:I30)</f>
        <v>0</v>
      </c>
      <c r="J22" s="15">
        <f>SUM(J24:J30)</f>
        <v>0</v>
      </c>
    </row>
    <row r="23" spans="1:10" ht="15" customHeight="1">
      <c r="A23" s="16" t="s">
        <v>0</v>
      </c>
      <c r="B23" s="16"/>
      <c r="C23" s="16">
        <v>2010</v>
      </c>
      <c r="D23" s="17">
        <v>80400</v>
      </c>
      <c r="E23" s="17"/>
      <c r="F23" s="17"/>
      <c r="G23" s="17"/>
      <c r="H23" s="17"/>
      <c r="I23" s="17"/>
      <c r="J23" s="17"/>
    </row>
    <row r="24" spans="1:10" ht="17.25" customHeight="1">
      <c r="A24" s="16"/>
      <c r="B24" s="16"/>
      <c r="C24" s="16">
        <v>4010</v>
      </c>
      <c r="D24" s="17"/>
      <c r="E24" s="18">
        <f t="shared" ref="E24:E29" si="2">+F24+J24</f>
        <v>61200</v>
      </c>
      <c r="F24" s="18">
        <v>61200</v>
      </c>
      <c r="G24" s="18">
        <v>61200</v>
      </c>
      <c r="H24" s="18"/>
      <c r="I24" s="17"/>
      <c r="J24" s="17"/>
    </row>
    <row r="25" spans="1:10" ht="14.25" customHeight="1">
      <c r="A25" s="16"/>
      <c r="B25" s="16"/>
      <c r="C25" s="16">
        <v>4040</v>
      </c>
      <c r="D25" s="17"/>
      <c r="E25" s="18">
        <f t="shared" si="2"/>
        <v>4354</v>
      </c>
      <c r="F25" s="18">
        <v>4354</v>
      </c>
      <c r="G25" s="18">
        <v>4354</v>
      </c>
      <c r="H25" s="18"/>
      <c r="I25" s="17"/>
      <c r="J25" s="17"/>
    </row>
    <row r="26" spans="1:10" ht="14.25" customHeight="1">
      <c r="A26" s="16"/>
      <c r="B26" s="16"/>
      <c r="C26" s="16">
        <v>4110</v>
      </c>
      <c r="D26" s="17"/>
      <c r="E26" s="18">
        <f t="shared" si="2"/>
        <v>11210</v>
      </c>
      <c r="F26" s="18">
        <v>11210</v>
      </c>
      <c r="G26" s="18"/>
      <c r="H26" s="18">
        <v>11210</v>
      </c>
      <c r="I26" s="17"/>
      <c r="J26" s="17"/>
    </row>
    <row r="27" spans="1:10" ht="14.25" customHeight="1">
      <c r="A27" s="16"/>
      <c r="B27" s="16"/>
      <c r="C27" s="16">
        <v>4120</v>
      </c>
      <c r="D27" s="17"/>
      <c r="E27" s="18">
        <f t="shared" si="2"/>
        <v>1096</v>
      </c>
      <c r="F27" s="18">
        <v>1096</v>
      </c>
      <c r="G27" s="18"/>
      <c r="H27" s="18">
        <v>1096</v>
      </c>
      <c r="I27" s="17"/>
      <c r="J27" s="17"/>
    </row>
    <row r="28" spans="1:10" ht="14.25" customHeight="1">
      <c r="A28" s="16"/>
      <c r="B28" s="16"/>
      <c r="C28" s="16">
        <v>4210</v>
      </c>
      <c r="D28" s="17"/>
      <c r="E28" s="18">
        <f>+F28+J28</f>
        <v>200</v>
      </c>
      <c r="F28" s="18">
        <v>200</v>
      </c>
      <c r="G28" s="18"/>
      <c r="H28" s="18"/>
      <c r="I28" s="17"/>
      <c r="J28" s="17"/>
    </row>
    <row r="29" spans="1:10" ht="14.25" customHeight="1">
      <c r="A29" s="16"/>
      <c r="B29" s="16"/>
      <c r="C29" s="16">
        <v>4360</v>
      </c>
      <c r="D29" s="17"/>
      <c r="E29" s="18">
        <f t="shared" si="2"/>
        <v>400</v>
      </c>
      <c r="F29" s="18">
        <v>400</v>
      </c>
      <c r="G29" s="18"/>
      <c r="H29" s="18"/>
      <c r="I29" s="17"/>
      <c r="J29" s="17"/>
    </row>
    <row r="30" spans="1:10" ht="14.25" customHeight="1">
      <c r="A30" s="19" t="s">
        <v>20</v>
      </c>
      <c r="B30" s="16"/>
      <c r="C30" s="16">
        <v>4440</v>
      </c>
      <c r="D30" s="17"/>
      <c r="E30" s="18">
        <f>+F30+J30</f>
        <v>1940</v>
      </c>
      <c r="F30" s="18">
        <v>1940</v>
      </c>
      <c r="G30" s="18"/>
      <c r="H30" s="18"/>
      <c r="I30" s="17"/>
      <c r="J30" s="17"/>
    </row>
    <row r="31" spans="1:10" ht="14.25" customHeight="1">
      <c r="A31" s="14">
        <v>751</v>
      </c>
      <c r="B31" s="14">
        <v>75101</v>
      </c>
      <c r="C31" s="14" t="s">
        <v>0</v>
      </c>
      <c r="D31" s="15">
        <f>SUM(D32)</f>
        <v>2241</v>
      </c>
      <c r="E31" s="15">
        <f>+F31+J31</f>
        <v>2241</v>
      </c>
      <c r="F31" s="15">
        <f>SUM(F33:F34)</f>
        <v>2241</v>
      </c>
      <c r="G31" s="15">
        <f>SUM(G33:G34)</f>
        <v>0</v>
      </c>
      <c r="H31" s="15">
        <f>SUM(H33:H34)</f>
        <v>0</v>
      </c>
      <c r="I31" s="15">
        <f>SUM(I33:I34)</f>
        <v>0</v>
      </c>
      <c r="J31" s="15">
        <f>SUM(J33:J34)</f>
        <v>0</v>
      </c>
    </row>
    <row r="32" spans="1:10" ht="14.25" customHeight="1">
      <c r="A32" s="16" t="s">
        <v>0</v>
      </c>
      <c r="B32" s="16"/>
      <c r="C32" s="16">
        <v>2010</v>
      </c>
      <c r="D32" s="17">
        <v>2241</v>
      </c>
      <c r="E32" s="17"/>
      <c r="F32" s="17"/>
      <c r="G32" s="17"/>
      <c r="H32" s="17"/>
      <c r="I32" s="17"/>
      <c r="J32" s="17"/>
    </row>
    <row r="33" spans="1:10" ht="14.25" customHeight="1">
      <c r="A33" s="16"/>
      <c r="B33" s="16"/>
      <c r="C33" s="16">
        <v>4210</v>
      </c>
      <c r="D33" s="17"/>
      <c r="E33" s="17">
        <f>+F33+J33</f>
        <v>335</v>
      </c>
      <c r="F33" s="17">
        <v>335</v>
      </c>
      <c r="G33" s="17"/>
      <c r="H33" s="17"/>
      <c r="I33" s="17"/>
      <c r="J33" s="17"/>
    </row>
    <row r="34" spans="1:10" ht="14.25" customHeight="1">
      <c r="A34" s="16"/>
      <c r="B34" s="16"/>
      <c r="C34" s="16">
        <v>4300</v>
      </c>
      <c r="D34" s="17"/>
      <c r="E34" s="17">
        <f>+F34+J34</f>
        <v>1906</v>
      </c>
      <c r="F34" s="17">
        <v>1906</v>
      </c>
      <c r="G34" s="17"/>
      <c r="H34" s="17"/>
      <c r="I34" s="17"/>
      <c r="J34" s="17"/>
    </row>
    <row r="35" spans="1:10" ht="14.25" customHeight="1">
      <c r="A35" s="14">
        <v>751</v>
      </c>
      <c r="B35" s="14">
        <v>75107</v>
      </c>
      <c r="C35" s="14" t="s">
        <v>0</v>
      </c>
      <c r="D35" s="15">
        <f>SUM(D36)</f>
        <v>46824</v>
      </c>
      <c r="E35" s="15">
        <f>+F35+J35</f>
        <v>46824</v>
      </c>
      <c r="F35" s="15">
        <f>SUM(F37:F45)</f>
        <v>46824</v>
      </c>
      <c r="G35" s="15">
        <f>SUM(G38:G45)</f>
        <v>11106.83</v>
      </c>
      <c r="H35" s="15">
        <f>SUM(H38:H45)</f>
        <v>1555.5100000000002</v>
      </c>
      <c r="I35" s="15">
        <f>SUM(I38:I45)</f>
        <v>0</v>
      </c>
      <c r="J35" s="15">
        <f>SUM(J38:J45)</f>
        <v>0</v>
      </c>
    </row>
    <row r="36" spans="1:10" ht="14.25" customHeight="1">
      <c r="A36" s="16" t="s">
        <v>0</v>
      </c>
      <c r="B36" s="16"/>
      <c r="C36" s="16">
        <v>2010</v>
      </c>
      <c r="D36" s="17">
        <v>46824</v>
      </c>
      <c r="E36" s="17"/>
      <c r="F36" s="17"/>
      <c r="G36" s="17"/>
      <c r="H36" s="17"/>
      <c r="I36" s="17"/>
      <c r="J36" s="17"/>
    </row>
    <row r="37" spans="1:10" ht="14.25" customHeight="1">
      <c r="A37" s="16"/>
      <c r="B37" s="16"/>
      <c r="C37" s="16">
        <v>3030</v>
      </c>
      <c r="D37" s="17"/>
      <c r="E37" s="18">
        <f t="shared" ref="E37:E41" si="3">+F37+J37</f>
        <v>25320</v>
      </c>
      <c r="F37" s="17">
        <v>25320</v>
      </c>
      <c r="G37" s="17"/>
      <c r="H37" s="17"/>
      <c r="I37" s="17"/>
      <c r="J37" s="17"/>
    </row>
    <row r="38" spans="1:10" ht="14.25" customHeight="1">
      <c r="A38" s="16"/>
      <c r="B38" s="16"/>
      <c r="C38" s="16">
        <v>4010</v>
      </c>
      <c r="D38" s="17"/>
      <c r="E38" s="18">
        <f t="shared" si="3"/>
        <v>7221.83</v>
      </c>
      <c r="F38" s="18">
        <v>7221.83</v>
      </c>
      <c r="G38" s="18">
        <v>7221.83</v>
      </c>
      <c r="H38" s="18"/>
      <c r="I38" s="17"/>
      <c r="J38" s="17"/>
    </row>
    <row r="39" spans="1:10" ht="14.25" customHeight="1">
      <c r="A39" s="16"/>
      <c r="B39" s="16"/>
      <c r="C39" s="16">
        <v>4110</v>
      </c>
      <c r="D39" s="17"/>
      <c r="E39" s="18">
        <f t="shared" si="3"/>
        <v>1381.15</v>
      </c>
      <c r="F39" s="18">
        <v>1381.15</v>
      </c>
      <c r="G39" s="18"/>
      <c r="H39" s="18">
        <v>1381.15</v>
      </c>
      <c r="I39" s="17"/>
      <c r="J39" s="17"/>
    </row>
    <row r="40" spans="1:10" ht="14.25" customHeight="1">
      <c r="A40" s="19" t="s">
        <v>0</v>
      </c>
      <c r="B40" s="16"/>
      <c r="C40" s="16">
        <v>4120</v>
      </c>
      <c r="D40" s="17"/>
      <c r="E40" s="18">
        <f t="shared" si="3"/>
        <v>174.36</v>
      </c>
      <c r="F40" s="18">
        <v>174.36</v>
      </c>
      <c r="G40" s="18"/>
      <c r="H40" s="18">
        <v>174.36</v>
      </c>
      <c r="I40" s="17"/>
      <c r="J40" s="17"/>
    </row>
    <row r="41" spans="1:10" ht="14.25" customHeight="1">
      <c r="A41" s="16"/>
      <c r="B41" s="16"/>
      <c r="C41" s="16">
        <v>4170</v>
      </c>
      <c r="D41" s="17"/>
      <c r="E41" s="18">
        <f t="shared" si="3"/>
        <v>3885</v>
      </c>
      <c r="F41" s="18">
        <v>3885</v>
      </c>
      <c r="G41" s="18">
        <v>3885</v>
      </c>
      <c r="H41" s="18"/>
      <c r="I41" s="17"/>
      <c r="J41" s="17"/>
    </row>
    <row r="42" spans="1:10" ht="14.25" customHeight="1">
      <c r="A42" s="16"/>
      <c r="B42" s="16"/>
      <c r="C42" s="16">
        <v>4210</v>
      </c>
      <c r="D42" s="17"/>
      <c r="E42" s="18">
        <f>+F42+J42</f>
        <v>4031.17</v>
      </c>
      <c r="F42" s="18">
        <v>4031.17</v>
      </c>
      <c r="G42" s="18"/>
      <c r="H42" s="18"/>
      <c r="I42" s="17"/>
      <c r="J42" s="17"/>
    </row>
    <row r="43" spans="1:10" ht="14.25" customHeight="1">
      <c r="A43" s="16"/>
      <c r="B43" s="16"/>
      <c r="C43" s="16">
        <v>4300</v>
      </c>
      <c r="D43" s="17"/>
      <c r="E43" s="18">
        <f>+F43+J43</f>
        <v>4652.78</v>
      </c>
      <c r="F43" s="18">
        <v>4652.78</v>
      </c>
      <c r="G43" s="18"/>
      <c r="H43" s="18"/>
      <c r="I43" s="17"/>
      <c r="J43" s="17"/>
    </row>
    <row r="44" spans="1:10" ht="14.25" customHeight="1">
      <c r="A44" s="16"/>
      <c r="B44" s="16"/>
      <c r="C44" s="16">
        <v>4360</v>
      </c>
      <c r="D44" s="17"/>
      <c r="E44" s="18">
        <f t="shared" ref="E44" si="4">+F44+J44</f>
        <v>0</v>
      </c>
      <c r="F44" s="18">
        <v>0</v>
      </c>
      <c r="G44" s="18"/>
      <c r="H44" s="18"/>
      <c r="I44" s="17"/>
      <c r="J44" s="17"/>
    </row>
    <row r="45" spans="1:10" ht="14.25" customHeight="1">
      <c r="A45" s="16"/>
      <c r="B45" s="16"/>
      <c r="C45" s="16">
        <v>4410</v>
      </c>
      <c r="D45" s="17"/>
      <c r="E45" s="18">
        <f>+F45+J45</f>
        <v>157.71</v>
      </c>
      <c r="F45" s="18">
        <v>157.71</v>
      </c>
      <c r="G45" s="18"/>
      <c r="H45" s="18"/>
      <c r="I45" s="17"/>
      <c r="J45" s="17"/>
    </row>
    <row r="46" spans="1:10" ht="14.25" customHeight="1">
      <c r="A46" s="14">
        <v>751</v>
      </c>
      <c r="B46" s="14">
        <v>75108</v>
      </c>
      <c r="C46" s="14" t="s">
        <v>0</v>
      </c>
      <c r="D46" s="15">
        <f>SUM(D47)</f>
        <v>14697</v>
      </c>
      <c r="E46" s="15">
        <f>+F46+J46</f>
        <v>14697</v>
      </c>
      <c r="F46" s="15">
        <f>SUM(F48:F55)</f>
        <v>14697</v>
      </c>
      <c r="G46" s="15">
        <f>SUM(G49:G55)</f>
        <v>8954</v>
      </c>
      <c r="H46" s="15">
        <f>SUM(H49:H55)</f>
        <v>1157.1199999999999</v>
      </c>
      <c r="I46" s="17"/>
      <c r="J46" s="17"/>
    </row>
    <row r="47" spans="1:10" ht="14.25" customHeight="1">
      <c r="A47" s="16" t="s">
        <v>0</v>
      </c>
      <c r="B47" s="16"/>
      <c r="C47" s="16">
        <v>2010</v>
      </c>
      <c r="D47" s="17">
        <v>14697</v>
      </c>
      <c r="E47" s="17"/>
      <c r="F47" s="17"/>
      <c r="G47" s="17"/>
      <c r="H47" s="17"/>
      <c r="I47" s="17"/>
      <c r="J47" s="17"/>
    </row>
    <row r="48" spans="1:10" ht="14.25" customHeight="1">
      <c r="A48" s="16"/>
      <c r="B48" s="16"/>
      <c r="C48" s="16">
        <v>3030</v>
      </c>
      <c r="D48" s="17"/>
      <c r="E48" s="18">
        <f t="shared" ref="E48:E52" si="5">+F48+J48</f>
        <v>0</v>
      </c>
      <c r="F48" s="17">
        <v>0</v>
      </c>
      <c r="G48" s="17"/>
      <c r="H48" s="17"/>
      <c r="I48" s="17"/>
      <c r="J48" s="17"/>
    </row>
    <row r="49" spans="1:10" ht="14.25" customHeight="1">
      <c r="A49" s="16"/>
      <c r="B49" s="16"/>
      <c r="C49" s="16">
        <v>4010</v>
      </c>
      <c r="D49" s="17"/>
      <c r="E49" s="18">
        <f t="shared" si="5"/>
        <v>5484</v>
      </c>
      <c r="F49" s="18">
        <v>5484</v>
      </c>
      <c r="G49" s="18">
        <v>5484</v>
      </c>
      <c r="H49" s="18"/>
      <c r="I49" s="17"/>
      <c r="J49" s="17"/>
    </row>
    <row r="50" spans="1:10" ht="14.25" customHeight="1">
      <c r="A50" s="16"/>
      <c r="B50" s="16"/>
      <c r="C50" s="16">
        <v>4110</v>
      </c>
      <c r="D50" s="17"/>
      <c r="E50" s="18">
        <f t="shared" si="5"/>
        <v>1023.26</v>
      </c>
      <c r="F50" s="18">
        <v>1023.26</v>
      </c>
      <c r="G50" s="18"/>
      <c r="H50" s="18">
        <v>1023.26</v>
      </c>
      <c r="I50" s="17"/>
      <c r="J50" s="17"/>
    </row>
    <row r="51" spans="1:10" ht="14.25" customHeight="1">
      <c r="A51" s="19" t="s">
        <v>0</v>
      </c>
      <c r="B51" s="16"/>
      <c r="C51" s="16">
        <v>4120</v>
      </c>
      <c r="D51" s="17"/>
      <c r="E51" s="18">
        <f t="shared" si="5"/>
        <v>133.86000000000001</v>
      </c>
      <c r="F51" s="18">
        <v>133.86000000000001</v>
      </c>
      <c r="G51" s="18"/>
      <c r="H51" s="18">
        <v>133.86000000000001</v>
      </c>
      <c r="I51" s="17"/>
      <c r="J51" s="17"/>
    </row>
    <row r="52" spans="1:10" ht="14.25" customHeight="1">
      <c r="A52" s="16"/>
      <c r="B52" s="16"/>
      <c r="C52" s="16">
        <v>4170</v>
      </c>
      <c r="D52" s="17"/>
      <c r="E52" s="18">
        <f t="shared" si="5"/>
        <v>3470</v>
      </c>
      <c r="F52" s="18">
        <v>3470</v>
      </c>
      <c r="G52" s="18">
        <v>3470</v>
      </c>
      <c r="H52" s="18"/>
      <c r="I52" s="17"/>
      <c r="J52" s="17"/>
    </row>
    <row r="53" spans="1:10" ht="14.25" customHeight="1">
      <c r="A53" s="16"/>
      <c r="B53" s="16"/>
      <c r="C53" s="16">
        <v>4210</v>
      </c>
      <c r="D53" s="17"/>
      <c r="E53" s="18">
        <f>+F53+J53</f>
        <v>3227.88</v>
      </c>
      <c r="F53" s="18">
        <v>3227.88</v>
      </c>
      <c r="G53" s="18"/>
      <c r="H53" s="18"/>
      <c r="I53" s="17"/>
      <c r="J53" s="17"/>
    </row>
    <row r="54" spans="1:10" ht="14.25" customHeight="1">
      <c r="A54" s="16"/>
      <c r="B54" s="16"/>
      <c r="C54" s="16">
        <v>4300</v>
      </c>
      <c r="D54" s="17"/>
      <c r="E54" s="18">
        <f>+F54+J54</f>
        <v>1158</v>
      </c>
      <c r="F54" s="18">
        <v>1158</v>
      </c>
      <c r="G54" s="18"/>
      <c r="H54" s="18"/>
      <c r="I54" s="17"/>
      <c r="J54" s="17"/>
    </row>
    <row r="55" spans="1:10" ht="14.25" customHeight="1">
      <c r="A55" s="16"/>
      <c r="B55" s="16"/>
      <c r="C55" s="16">
        <v>4410</v>
      </c>
      <c r="D55" s="17"/>
      <c r="E55" s="18">
        <f>+F55+J55</f>
        <v>200</v>
      </c>
      <c r="F55" s="18">
        <v>200</v>
      </c>
      <c r="G55" s="18"/>
      <c r="H55" s="18"/>
      <c r="I55" s="17"/>
      <c r="J55" s="17"/>
    </row>
    <row r="56" spans="1:10" ht="14.25" customHeight="1">
      <c r="A56" s="14">
        <v>751</v>
      </c>
      <c r="B56" s="14">
        <v>75110</v>
      </c>
      <c r="C56" s="14" t="s">
        <v>0</v>
      </c>
      <c r="D56" s="15">
        <f>SUM(D57)</f>
        <v>22370</v>
      </c>
      <c r="E56" s="15">
        <f>+F56+J56</f>
        <v>22369.999999999996</v>
      </c>
      <c r="F56" s="15">
        <f>SUM(F58:F66)</f>
        <v>22369.999999999996</v>
      </c>
      <c r="G56" s="15">
        <f>SUM(G59:G66)</f>
        <v>6554</v>
      </c>
      <c r="H56" s="15">
        <f>SUM(H59:H66)</f>
        <v>811.13</v>
      </c>
      <c r="I56" s="15">
        <f>SUM(I59:I66)</f>
        <v>0</v>
      </c>
      <c r="J56" s="15">
        <f>SUM(J59:J66)</f>
        <v>0</v>
      </c>
    </row>
    <row r="57" spans="1:10" ht="14.25" customHeight="1">
      <c r="A57" s="16" t="s">
        <v>0</v>
      </c>
      <c r="B57" s="16"/>
      <c r="C57" s="16">
        <v>2010</v>
      </c>
      <c r="D57" s="17">
        <v>22370</v>
      </c>
      <c r="E57" s="17"/>
      <c r="F57" s="17"/>
      <c r="G57" s="17"/>
      <c r="H57" s="17"/>
      <c r="I57" s="17"/>
      <c r="J57" s="17"/>
    </row>
    <row r="58" spans="1:10" ht="14.25" customHeight="1">
      <c r="A58" s="16"/>
      <c r="B58" s="16"/>
      <c r="C58" s="16">
        <v>3030</v>
      </c>
      <c r="D58" s="17"/>
      <c r="E58" s="18">
        <f t="shared" ref="E58:E62" si="6">+F58+J58</f>
        <v>10600</v>
      </c>
      <c r="F58" s="17">
        <v>10600</v>
      </c>
      <c r="G58" s="17"/>
      <c r="H58" s="17"/>
      <c r="I58" s="17"/>
      <c r="J58" s="17"/>
    </row>
    <row r="59" spans="1:10" ht="14.25" customHeight="1">
      <c r="A59" s="16"/>
      <c r="B59" s="16"/>
      <c r="C59" s="16">
        <v>4010</v>
      </c>
      <c r="D59" s="17"/>
      <c r="E59" s="18">
        <f t="shared" si="6"/>
        <v>3794</v>
      </c>
      <c r="F59" s="18">
        <v>3794</v>
      </c>
      <c r="G59" s="18">
        <v>3794</v>
      </c>
      <c r="H59" s="18"/>
      <c r="I59" s="17"/>
      <c r="J59" s="17"/>
    </row>
    <row r="60" spans="1:10" ht="14.25" customHeight="1">
      <c r="A60" s="16"/>
      <c r="B60" s="16"/>
      <c r="C60" s="16">
        <v>4110</v>
      </c>
      <c r="D60" s="17"/>
      <c r="E60" s="18">
        <f t="shared" si="6"/>
        <v>713.75</v>
      </c>
      <c r="F60" s="18">
        <v>713.75</v>
      </c>
      <c r="G60" s="18"/>
      <c r="H60" s="18">
        <v>713.75</v>
      </c>
      <c r="I60" s="17"/>
      <c r="J60" s="17"/>
    </row>
    <row r="61" spans="1:10" ht="14.25" customHeight="1">
      <c r="A61" s="19" t="s">
        <v>0</v>
      </c>
      <c r="B61" s="16"/>
      <c r="C61" s="16">
        <v>4120</v>
      </c>
      <c r="D61" s="17"/>
      <c r="E61" s="18">
        <f t="shared" si="6"/>
        <v>97.38</v>
      </c>
      <c r="F61" s="18">
        <v>97.38</v>
      </c>
      <c r="G61" s="18"/>
      <c r="H61" s="18">
        <v>97.38</v>
      </c>
      <c r="I61" s="17"/>
      <c r="J61" s="17"/>
    </row>
    <row r="62" spans="1:10" ht="14.25" customHeight="1">
      <c r="A62" s="16"/>
      <c r="B62" s="16"/>
      <c r="C62" s="16">
        <v>4170</v>
      </c>
      <c r="D62" s="17"/>
      <c r="E62" s="18">
        <f t="shared" si="6"/>
        <v>2760</v>
      </c>
      <c r="F62" s="18">
        <v>2760</v>
      </c>
      <c r="G62" s="18">
        <v>2760</v>
      </c>
      <c r="H62" s="18"/>
      <c r="I62" s="17"/>
      <c r="J62" s="17"/>
    </row>
    <row r="63" spans="1:10" ht="14.25" customHeight="1">
      <c r="A63" s="16"/>
      <c r="B63" s="16"/>
      <c r="C63" s="16">
        <v>4210</v>
      </c>
      <c r="D63" s="17"/>
      <c r="E63" s="18">
        <f>+F63+J63</f>
        <v>2568.8000000000002</v>
      </c>
      <c r="F63" s="18">
        <v>2568.8000000000002</v>
      </c>
      <c r="G63" s="18"/>
      <c r="H63" s="18"/>
      <c r="I63" s="17"/>
      <c r="J63" s="17"/>
    </row>
    <row r="64" spans="1:10" ht="14.25" customHeight="1">
      <c r="A64" s="16"/>
      <c r="B64" s="16"/>
      <c r="C64" s="16">
        <v>4300</v>
      </c>
      <c r="D64" s="17"/>
      <c r="E64" s="18">
        <f>+F64+J64</f>
        <v>1601.1</v>
      </c>
      <c r="F64" s="18">
        <v>1601.1</v>
      </c>
      <c r="G64" s="18"/>
      <c r="H64" s="18"/>
      <c r="I64" s="17"/>
      <c r="J64" s="17"/>
    </row>
    <row r="65" spans="1:11" ht="14.25" customHeight="1">
      <c r="A65" s="16"/>
      <c r="B65" s="16"/>
      <c r="C65" s="16">
        <v>4360</v>
      </c>
      <c r="D65" s="17"/>
      <c r="E65" s="18">
        <f>+F65+J65</f>
        <v>34.97</v>
      </c>
      <c r="F65" s="18">
        <v>34.97</v>
      </c>
      <c r="G65" s="18"/>
      <c r="H65" s="18"/>
      <c r="I65" s="17"/>
      <c r="J65" s="17"/>
    </row>
    <row r="66" spans="1:11" ht="14.25" customHeight="1">
      <c r="A66" s="16"/>
      <c r="B66" s="16"/>
      <c r="C66" s="16">
        <v>4410</v>
      </c>
      <c r="D66" s="17"/>
      <c r="E66" s="18">
        <f>+F66+J66</f>
        <v>200</v>
      </c>
      <c r="F66" s="18">
        <v>200</v>
      </c>
      <c r="G66" s="18"/>
      <c r="H66" s="18"/>
      <c r="I66" s="17"/>
      <c r="J66" s="17"/>
    </row>
    <row r="67" spans="1:11" ht="14.25" customHeight="1">
      <c r="A67" s="20">
        <v>801</v>
      </c>
      <c r="B67" s="20">
        <v>80101</v>
      </c>
      <c r="C67" s="20" t="s">
        <v>0</v>
      </c>
      <c r="D67" s="15">
        <f>SUM(D68:D69)</f>
        <v>40632.07</v>
      </c>
      <c r="E67" s="15">
        <f>SUM(E68:E70)</f>
        <v>40632.07</v>
      </c>
      <c r="F67" s="15">
        <f>SUM(F68:F70)</f>
        <v>40632.07</v>
      </c>
      <c r="G67" s="21"/>
      <c r="H67" s="21"/>
      <c r="I67" s="21"/>
      <c r="J67" s="21"/>
    </row>
    <row r="68" spans="1:11" ht="14.25" customHeight="1">
      <c r="A68" s="16"/>
      <c r="B68" s="16"/>
      <c r="C68" s="16">
        <v>2010</v>
      </c>
      <c r="D68" s="17">
        <v>40632.07</v>
      </c>
      <c r="E68" s="17">
        <f>+F68+J68</f>
        <v>0</v>
      </c>
      <c r="F68" s="17">
        <v>0</v>
      </c>
      <c r="G68" s="22"/>
      <c r="H68" s="22"/>
      <c r="I68" s="21"/>
      <c r="J68" s="21"/>
    </row>
    <row r="69" spans="1:11" ht="17.25" customHeight="1">
      <c r="A69" s="16"/>
      <c r="B69" s="16"/>
      <c r="C69" s="16">
        <v>4210</v>
      </c>
      <c r="D69" s="17"/>
      <c r="E69" s="17">
        <f>+F69+J69</f>
        <v>402.28</v>
      </c>
      <c r="F69" s="17">
        <v>402.28</v>
      </c>
      <c r="G69" s="22"/>
      <c r="H69" s="22"/>
      <c r="I69" s="21"/>
      <c r="J69" s="21"/>
    </row>
    <row r="70" spans="1:11" ht="15.75" customHeight="1">
      <c r="A70" s="19" t="s">
        <v>21</v>
      </c>
      <c r="B70" s="16"/>
      <c r="C70" s="16">
        <v>4240</v>
      </c>
      <c r="D70" s="17"/>
      <c r="E70" s="17">
        <f>+F70+J70</f>
        <v>40229.79</v>
      </c>
      <c r="F70" s="21">
        <v>40229.79</v>
      </c>
      <c r="G70" s="22"/>
      <c r="H70" s="22"/>
      <c r="I70" s="21"/>
      <c r="J70" s="21"/>
    </row>
    <row r="71" spans="1:11" ht="15.75" customHeight="1">
      <c r="A71" s="20">
        <v>801</v>
      </c>
      <c r="B71" s="20">
        <v>80110</v>
      </c>
      <c r="C71" s="20" t="s">
        <v>0</v>
      </c>
      <c r="D71" s="15">
        <f>SUM(D72:D73)</f>
        <v>23824.37</v>
      </c>
      <c r="E71" s="15">
        <f>SUM(E72:E74)</f>
        <v>23824.370000000003</v>
      </c>
      <c r="F71" s="15">
        <f>SUM(F72:F74)</f>
        <v>23824.370000000003</v>
      </c>
      <c r="G71" s="22"/>
      <c r="H71" s="22"/>
      <c r="I71" s="21"/>
      <c r="J71" s="21"/>
    </row>
    <row r="72" spans="1:11" ht="15.75" customHeight="1">
      <c r="A72" s="16"/>
      <c r="B72" s="16"/>
      <c r="C72" s="16">
        <v>2010</v>
      </c>
      <c r="D72" s="17">
        <v>23824.37</v>
      </c>
      <c r="E72" s="17">
        <f>+F72+J72</f>
        <v>0</v>
      </c>
      <c r="F72" s="17">
        <v>0</v>
      </c>
      <c r="G72" s="22"/>
      <c r="H72" s="22"/>
      <c r="I72" s="21"/>
      <c r="J72" s="21"/>
    </row>
    <row r="73" spans="1:11" ht="15.75" customHeight="1">
      <c r="A73" s="16"/>
      <c r="B73" s="16"/>
      <c r="C73" s="16">
        <v>4210</v>
      </c>
      <c r="D73" s="17"/>
      <c r="E73" s="17">
        <f>+F73+J73</f>
        <v>235.88</v>
      </c>
      <c r="F73" s="17">
        <v>235.88</v>
      </c>
      <c r="G73" s="22"/>
      <c r="H73" s="22"/>
      <c r="I73" s="21"/>
      <c r="J73" s="21"/>
    </row>
    <row r="74" spans="1:11" ht="15.75" customHeight="1">
      <c r="A74" s="16"/>
      <c r="B74" s="16"/>
      <c r="C74" s="16">
        <v>4240</v>
      </c>
      <c r="D74" s="17"/>
      <c r="E74" s="17">
        <f>+F74+J74</f>
        <v>23588.49</v>
      </c>
      <c r="F74" s="21">
        <v>23588.49</v>
      </c>
      <c r="G74" s="22"/>
      <c r="H74" s="22"/>
      <c r="I74" s="21"/>
      <c r="J74" s="21"/>
      <c r="K74" s="6" t="s">
        <v>0</v>
      </c>
    </row>
    <row r="75" spans="1:11" ht="15.75" customHeight="1">
      <c r="A75" s="20">
        <v>801</v>
      </c>
      <c r="B75" s="20">
        <v>80150</v>
      </c>
      <c r="C75" s="20" t="s">
        <v>0</v>
      </c>
      <c r="D75" s="15">
        <f>SUM(D76:D77)</f>
        <v>3973.81</v>
      </c>
      <c r="E75" s="15">
        <f>SUM(E76:E78)</f>
        <v>3973.81</v>
      </c>
      <c r="F75" s="15">
        <f>SUM(F76:F78)</f>
        <v>3973.81</v>
      </c>
      <c r="G75" s="22"/>
      <c r="H75" s="22"/>
      <c r="I75" s="21"/>
      <c r="J75" s="21"/>
    </row>
    <row r="76" spans="1:11" ht="15.75" customHeight="1">
      <c r="A76" s="16"/>
      <c r="B76" s="16"/>
      <c r="C76" s="16">
        <v>2010</v>
      </c>
      <c r="D76" s="17">
        <v>3973.81</v>
      </c>
      <c r="E76" s="17">
        <f>+F76+J76</f>
        <v>0</v>
      </c>
      <c r="F76" s="17">
        <v>0</v>
      </c>
      <c r="G76" s="22"/>
      <c r="H76" s="22"/>
      <c r="I76" s="21"/>
      <c r="J76" s="21"/>
    </row>
    <row r="77" spans="1:11" ht="15.75" customHeight="1">
      <c r="A77" s="16"/>
      <c r="B77" s="16"/>
      <c r="C77" s="16">
        <v>4210</v>
      </c>
      <c r="D77" s="17"/>
      <c r="E77" s="17">
        <f>+F77+J77</f>
        <v>39.31</v>
      </c>
      <c r="F77" s="17">
        <v>39.31</v>
      </c>
      <c r="G77" s="22"/>
      <c r="H77" s="22"/>
      <c r="I77" s="21"/>
      <c r="J77" s="21"/>
    </row>
    <row r="78" spans="1:11" ht="15.75" customHeight="1">
      <c r="A78" s="16"/>
      <c r="B78" s="16"/>
      <c r="C78" s="16">
        <v>4240</v>
      </c>
      <c r="D78" s="17"/>
      <c r="E78" s="17">
        <f>+F78+J78</f>
        <v>3934.5</v>
      </c>
      <c r="F78" s="21">
        <v>3934.5</v>
      </c>
      <c r="G78" s="22"/>
      <c r="H78" s="22"/>
      <c r="I78" s="21"/>
      <c r="J78" s="21"/>
    </row>
    <row r="79" spans="1:11" ht="15.75" customHeight="1">
      <c r="A79" s="20">
        <v>851</v>
      </c>
      <c r="B79" s="20">
        <v>85195</v>
      </c>
      <c r="C79" s="16"/>
      <c r="D79" s="15">
        <f>SUM(D80:D81)</f>
        <v>200</v>
      </c>
      <c r="E79" s="15">
        <f>SUM(E80:E82)</f>
        <v>200</v>
      </c>
      <c r="F79" s="15">
        <f>SUM(F80:F82)</f>
        <v>200</v>
      </c>
      <c r="G79" s="21"/>
      <c r="H79" s="21"/>
      <c r="I79" s="21"/>
      <c r="J79" s="21"/>
    </row>
    <row r="80" spans="1:11" ht="15.75" customHeight="1">
      <c r="A80" s="19" t="s">
        <v>0</v>
      </c>
      <c r="B80" s="16"/>
      <c r="C80" s="16">
        <v>2010</v>
      </c>
      <c r="D80" s="17">
        <v>200</v>
      </c>
      <c r="E80" s="17">
        <f>+F80+J80</f>
        <v>0</v>
      </c>
      <c r="F80" s="17">
        <v>0</v>
      </c>
      <c r="G80" s="21"/>
      <c r="H80" s="21"/>
      <c r="I80" s="21"/>
      <c r="J80" s="21"/>
    </row>
    <row r="81" spans="1:10" ht="15.75" customHeight="1">
      <c r="A81" s="16"/>
      <c r="B81" s="16"/>
      <c r="C81" s="16">
        <v>4210</v>
      </c>
      <c r="D81" s="17"/>
      <c r="E81" s="17">
        <f>+F81+J81</f>
        <v>20</v>
      </c>
      <c r="F81" s="17">
        <v>20</v>
      </c>
      <c r="G81" s="21"/>
      <c r="H81" s="21"/>
      <c r="I81" s="21"/>
      <c r="J81" s="21"/>
    </row>
    <row r="82" spans="1:10" ht="15.75" customHeight="1">
      <c r="A82" s="23" t="s">
        <v>0</v>
      </c>
      <c r="B82" s="24"/>
      <c r="C82" s="24">
        <v>4300</v>
      </c>
      <c r="D82" s="17"/>
      <c r="E82" s="17">
        <f>+F82+J82</f>
        <v>180</v>
      </c>
      <c r="F82" s="21">
        <v>180</v>
      </c>
      <c r="G82" s="21"/>
      <c r="H82" s="21"/>
      <c r="I82" s="21"/>
      <c r="J82" s="21"/>
    </row>
    <row r="83" spans="1:10" ht="15.75" customHeight="1">
      <c r="A83" s="25">
        <v>852</v>
      </c>
      <c r="B83" s="25">
        <v>85212</v>
      </c>
      <c r="C83" s="26"/>
      <c r="D83" s="15">
        <f>SUM(D84)</f>
        <v>2680900</v>
      </c>
      <c r="E83" s="15">
        <f>+F83+J83</f>
        <v>2680900</v>
      </c>
      <c r="F83" s="27">
        <f>SUM(F84:F93)</f>
        <v>2680900</v>
      </c>
      <c r="G83" s="27">
        <f>SUM(G84:G93)</f>
        <v>59420</v>
      </c>
      <c r="H83" s="27">
        <f>SUM(H85:H86)</f>
        <v>0</v>
      </c>
      <c r="I83" s="27">
        <f>SUM(I84:I93)</f>
        <v>2600473</v>
      </c>
      <c r="J83" s="27">
        <f>SUM(J85:J86)</f>
        <v>0</v>
      </c>
    </row>
    <row r="84" spans="1:10" ht="15.75" customHeight="1">
      <c r="A84" s="28"/>
      <c r="B84" s="28"/>
      <c r="C84" s="28">
        <v>2010</v>
      </c>
      <c r="D84" s="29">
        <v>2680900</v>
      </c>
      <c r="E84" s="29"/>
      <c r="F84" s="29"/>
      <c r="G84" s="29"/>
      <c r="H84" s="29"/>
      <c r="I84" s="29"/>
      <c r="J84" s="29"/>
    </row>
    <row r="85" spans="1:10" ht="15.75" customHeight="1">
      <c r="A85" s="23" t="s">
        <v>0</v>
      </c>
      <c r="B85" s="16" t="s">
        <v>0</v>
      </c>
      <c r="C85" s="16">
        <v>3110</v>
      </c>
      <c r="D85" s="17"/>
      <c r="E85" s="17">
        <f t="shared" ref="E85:E93" si="7">+F85+J85</f>
        <v>2497473</v>
      </c>
      <c r="F85" s="30">
        <v>2497473</v>
      </c>
      <c r="G85" s="17"/>
      <c r="H85" s="17"/>
      <c r="I85" s="17">
        <v>2497473</v>
      </c>
      <c r="J85" s="17"/>
    </row>
    <row r="86" spans="1:10" ht="15.75" customHeight="1">
      <c r="A86" s="16"/>
      <c r="B86" s="16"/>
      <c r="C86" s="16">
        <v>4010</v>
      </c>
      <c r="D86" s="17"/>
      <c r="E86" s="17">
        <f t="shared" si="7"/>
        <v>55000</v>
      </c>
      <c r="F86" s="30">
        <v>55000</v>
      </c>
      <c r="G86" s="17">
        <v>55000</v>
      </c>
      <c r="H86" s="17"/>
      <c r="I86" s="17"/>
      <c r="J86" s="17"/>
    </row>
    <row r="87" spans="1:10" ht="15.75" customHeight="1">
      <c r="A87" s="16"/>
      <c r="B87" s="16"/>
      <c r="C87" s="16">
        <v>4040</v>
      </c>
      <c r="D87" s="17"/>
      <c r="E87" s="17">
        <f t="shared" si="7"/>
        <v>4420</v>
      </c>
      <c r="F87" s="30">
        <v>4420</v>
      </c>
      <c r="G87" s="17">
        <v>4420</v>
      </c>
      <c r="H87" s="17"/>
      <c r="I87" s="17"/>
      <c r="J87" s="17"/>
    </row>
    <row r="88" spans="1:10" ht="15.75" customHeight="1">
      <c r="A88" s="19" t="s">
        <v>0</v>
      </c>
      <c r="B88" s="16"/>
      <c r="C88" s="16">
        <v>4110</v>
      </c>
      <c r="D88" s="17"/>
      <c r="E88" s="17">
        <f t="shared" si="7"/>
        <v>113161</v>
      </c>
      <c r="F88" s="30">
        <f>SUM(G88:I88)</f>
        <v>113161</v>
      </c>
      <c r="G88" s="17"/>
      <c r="H88" s="17">
        <v>10161</v>
      </c>
      <c r="I88" s="17">
        <v>103000</v>
      </c>
      <c r="J88" s="17"/>
    </row>
    <row r="89" spans="1:10" ht="15.75" customHeight="1">
      <c r="A89" s="16"/>
      <c r="B89" s="16"/>
      <c r="C89" s="16">
        <v>4120</v>
      </c>
      <c r="D89" s="17"/>
      <c r="E89" s="17">
        <f t="shared" si="7"/>
        <v>1000</v>
      </c>
      <c r="F89" s="30">
        <v>1000</v>
      </c>
      <c r="G89" s="17"/>
      <c r="H89" s="17">
        <v>1000</v>
      </c>
      <c r="I89" s="17"/>
      <c r="J89" s="17"/>
    </row>
    <row r="90" spans="1:10" ht="15.75" customHeight="1">
      <c r="A90" s="16"/>
      <c r="B90" s="16"/>
      <c r="C90" s="16">
        <v>4210</v>
      </c>
      <c r="D90" s="17"/>
      <c r="E90" s="17">
        <f t="shared" si="7"/>
        <v>500</v>
      </c>
      <c r="F90" s="30">
        <v>500</v>
      </c>
      <c r="G90" s="17"/>
      <c r="H90" s="17"/>
      <c r="I90" s="17"/>
      <c r="J90" s="17"/>
    </row>
    <row r="91" spans="1:10" ht="15.75" customHeight="1">
      <c r="A91" s="16"/>
      <c r="B91" s="16"/>
      <c r="C91" s="16">
        <v>4300</v>
      </c>
      <c r="D91" s="17"/>
      <c r="E91" s="17">
        <f t="shared" si="7"/>
        <v>7296</v>
      </c>
      <c r="F91" s="30">
        <v>7296</v>
      </c>
      <c r="G91" s="17"/>
      <c r="H91" s="17"/>
      <c r="I91" s="17"/>
      <c r="J91" s="17"/>
    </row>
    <row r="92" spans="1:10" ht="15.75" customHeight="1">
      <c r="A92" s="16"/>
      <c r="B92" s="16"/>
      <c r="C92" s="16">
        <v>4360</v>
      </c>
      <c r="D92" s="17"/>
      <c r="E92" s="17">
        <f t="shared" si="7"/>
        <v>550</v>
      </c>
      <c r="F92" s="30">
        <v>550</v>
      </c>
      <c r="G92" s="17"/>
      <c r="H92" s="17"/>
      <c r="I92" s="17"/>
      <c r="J92" s="17"/>
    </row>
    <row r="93" spans="1:10" ht="15.75" customHeight="1">
      <c r="A93" s="16"/>
      <c r="B93" s="16"/>
      <c r="C93" s="16">
        <v>4440</v>
      </c>
      <c r="D93" s="17"/>
      <c r="E93" s="17">
        <f t="shared" si="7"/>
        <v>1500</v>
      </c>
      <c r="F93" s="30">
        <v>1500</v>
      </c>
      <c r="G93" s="17"/>
      <c r="H93" s="17"/>
      <c r="I93" s="17"/>
      <c r="J93" s="17"/>
    </row>
    <row r="94" spans="1:10" ht="15.75" customHeight="1">
      <c r="A94" s="20">
        <v>852</v>
      </c>
      <c r="B94" s="20">
        <v>85213</v>
      </c>
      <c r="C94" s="16"/>
      <c r="D94" s="15">
        <f>SUM(D95:D96)</f>
        <v>14307</v>
      </c>
      <c r="E94" s="15">
        <f t="shared" ref="E94:J94" si="8">SUM(E95:E96)</f>
        <v>14307</v>
      </c>
      <c r="F94" s="15">
        <f t="shared" si="8"/>
        <v>14307</v>
      </c>
      <c r="G94" s="15">
        <f t="shared" si="8"/>
        <v>0</v>
      </c>
      <c r="H94" s="15">
        <f t="shared" si="8"/>
        <v>0</v>
      </c>
      <c r="I94" s="15">
        <f t="shared" si="8"/>
        <v>14307</v>
      </c>
      <c r="J94" s="15">
        <f t="shared" si="8"/>
        <v>0</v>
      </c>
    </row>
    <row r="95" spans="1:10" ht="15.75" customHeight="1">
      <c r="A95" s="16"/>
      <c r="B95" s="16"/>
      <c r="C95" s="16">
        <v>2010</v>
      </c>
      <c r="D95" s="17">
        <v>14307</v>
      </c>
      <c r="E95" s="17">
        <f>+F95+J95</f>
        <v>0</v>
      </c>
      <c r="F95" s="17">
        <v>0</v>
      </c>
      <c r="G95" s="17"/>
      <c r="H95" s="17"/>
      <c r="I95" s="17">
        <v>0</v>
      </c>
      <c r="J95" s="17"/>
    </row>
    <row r="96" spans="1:10" ht="15.75" customHeight="1">
      <c r="A96" s="19" t="s">
        <v>0</v>
      </c>
      <c r="B96" s="16"/>
      <c r="C96" s="16">
        <v>4130</v>
      </c>
      <c r="D96" s="17"/>
      <c r="E96" s="17">
        <f>+F96+J96</f>
        <v>14307</v>
      </c>
      <c r="F96" s="17">
        <v>14307</v>
      </c>
      <c r="G96" s="17"/>
      <c r="H96" s="17"/>
      <c r="I96" s="17">
        <v>14307</v>
      </c>
      <c r="J96" s="17"/>
    </row>
    <row r="97" spans="1:10">
      <c r="A97" s="14">
        <v>852</v>
      </c>
      <c r="B97" s="14">
        <v>85215</v>
      </c>
      <c r="C97" s="14"/>
      <c r="D97" s="15">
        <f>SUM(D98)</f>
        <v>2664.35</v>
      </c>
      <c r="E97" s="15">
        <f>+F97+J97</f>
        <v>2664.35</v>
      </c>
      <c r="F97" s="15">
        <f>SUM(F99:F100)</f>
        <v>2664.35</v>
      </c>
      <c r="G97" s="15">
        <f>SUM(G99:G100)</f>
        <v>0</v>
      </c>
      <c r="H97" s="15">
        <f>SUM(H99:H100)</f>
        <v>0</v>
      </c>
      <c r="I97" s="15">
        <f>SUM(I99:I100)</f>
        <v>2611.06</v>
      </c>
      <c r="J97" s="15">
        <f>SUM(J99:J100)</f>
        <v>0</v>
      </c>
    </row>
    <row r="98" spans="1:10">
      <c r="A98" s="16"/>
      <c r="B98" s="16"/>
      <c r="C98" s="16">
        <v>2010</v>
      </c>
      <c r="D98" s="17">
        <v>2664.35</v>
      </c>
      <c r="E98" s="17"/>
      <c r="F98" s="17"/>
      <c r="G98" s="17"/>
      <c r="H98" s="17"/>
      <c r="I98" s="17"/>
      <c r="J98" s="17"/>
    </row>
    <row r="99" spans="1:10">
      <c r="A99" s="16"/>
      <c r="B99" s="16"/>
      <c r="C99" s="16">
        <v>3110</v>
      </c>
      <c r="D99" s="17"/>
      <c r="E99" s="17">
        <f>+F99+J99</f>
        <v>2611.06</v>
      </c>
      <c r="F99" s="17">
        <v>2611.06</v>
      </c>
      <c r="G99" s="17">
        <v>0</v>
      </c>
      <c r="H99" s="17"/>
      <c r="I99" s="17">
        <v>2611.06</v>
      </c>
      <c r="J99" s="17"/>
    </row>
    <row r="100" spans="1:10">
      <c r="A100" s="16" t="s">
        <v>0</v>
      </c>
      <c r="B100" s="16"/>
      <c r="C100" s="16">
        <v>4300</v>
      </c>
      <c r="D100" s="17"/>
      <c r="E100" s="17">
        <f>+F100+J100</f>
        <v>53.29</v>
      </c>
      <c r="F100" s="17">
        <v>53.29</v>
      </c>
      <c r="G100" s="17"/>
      <c r="H100" s="17"/>
      <c r="I100" s="17"/>
      <c r="J100" s="17"/>
    </row>
    <row r="101" spans="1:10">
      <c r="A101" s="14">
        <v>852</v>
      </c>
      <c r="B101" s="14">
        <v>85219</v>
      </c>
      <c r="C101" s="14"/>
      <c r="D101" s="15">
        <f>SUM(D102)</f>
        <v>11268</v>
      </c>
      <c r="E101" s="15">
        <f>+F101+J101</f>
        <v>11268</v>
      </c>
      <c r="F101" s="15">
        <f>SUM(F103:F104)</f>
        <v>11268</v>
      </c>
      <c r="G101" s="15">
        <f>SUM(G103:G104)</f>
        <v>0</v>
      </c>
      <c r="H101" s="15">
        <f>SUM(H103:H104)</f>
        <v>0</v>
      </c>
      <c r="I101" s="15">
        <f>SUM(I103:I104)</f>
        <v>11099</v>
      </c>
      <c r="J101" s="15">
        <f>SUM(J103:J104)</f>
        <v>0</v>
      </c>
    </row>
    <row r="102" spans="1:10">
      <c r="A102" s="16"/>
      <c r="B102" s="16"/>
      <c r="C102" s="16">
        <v>2010</v>
      </c>
      <c r="D102" s="17">
        <v>11268</v>
      </c>
      <c r="E102" s="17"/>
      <c r="F102" s="17"/>
      <c r="G102" s="17"/>
      <c r="H102" s="17"/>
      <c r="I102" s="17"/>
      <c r="J102" s="17"/>
    </row>
    <row r="103" spans="1:10">
      <c r="A103" s="16"/>
      <c r="B103" s="16"/>
      <c r="C103" s="16">
        <v>3110</v>
      </c>
      <c r="D103" s="17"/>
      <c r="E103" s="17">
        <f>+F103+J103</f>
        <v>11099</v>
      </c>
      <c r="F103" s="17">
        <v>11099</v>
      </c>
      <c r="G103" s="17">
        <v>0</v>
      </c>
      <c r="H103" s="17"/>
      <c r="I103" s="17">
        <v>11099</v>
      </c>
      <c r="J103" s="17"/>
    </row>
    <row r="104" spans="1:10">
      <c r="A104" s="19" t="s">
        <v>0</v>
      </c>
      <c r="B104" s="16"/>
      <c r="C104" s="16">
        <v>4210</v>
      </c>
      <c r="D104" s="17"/>
      <c r="E104" s="17">
        <f>+F104+J104</f>
        <v>169</v>
      </c>
      <c r="F104" s="17">
        <v>169</v>
      </c>
      <c r="G104" s="17"/>
      <c r="H104" s="17"/>
      <c r="I104" s="17"/>
      <c r="J104" s="17"/>
    </row>
    <row r="105" spans="1:10">
      <c r="A105" s="14">
        <v>852</v>
      </c>
      <c r="B105" s="14">
        <v>85228</v>
      </c>
      <c r="C105" s="14"/>
      <c r="D105" s="15">
        <f>SUM(D106)</f>
        <v>20441</v>
      </c>
      <c r="E105" s="15">
        <f>+F105+J105</f>
        <v>20441</v>
      </c>
      <c r="F105" s="15">
        <f>SUM(F107:F109)</f>
        <v>20441</v>
      </c>
      <c r="G105" s="15">
        <f>SUM(G108:G109)</f>
        <v>10126</v>
      </c>
      <c r="H105" s="15">
        <f>SUM(H108:H109)</f>
        <v>0</v>
      </c>
      <c r="I105" s="15">
        <f>SUM(I108:I109)</f>
        <v>0</v>
      </c>
      <c r="J105" s="15">
        <f>SUM(J108:J109)</f>
        <v>0</v>
      </c>
    </row>
    <row r="106" spans="1:10">
      <c r="A106" s="16"/>
      <c r="B106" s="16"/>
      <c r="C106" s="16">
        <v>2010</v>
      </c>
      <c r="D106" s="17">
        <v>20441</v>
      </c>
      <c r="E106" s="17"/>
      <c r="F106" s="17"/>
      <c r="G106" s="17"/>
      <c r="H106" s="17"/>
      <c r="I106" s="17"/>
      <c r="J106" s="17"/>
    </row>
    <row r="107" spans="1:10">
      <c r="A107" s="19" t="s">
        <v>22</v>
      </c>
      <c r="B107" s="16"/>
      <c r="C107" s="16">
        <v>4110</v>
      </c>
      <c r="D107" s="17"/>
      <c r="E107" s="17">
        <f>+F107+J107</f>
        <v>0</v>
      </c>
      <c r="F107" s="17">
        <v>0</v>
      </c>
      <c r="G107" s="17"/>
      <c r="H107" s="17">
        <v>0</v>
      </c>
      <c r="I107" s="17"/>
      <c r="J107" s="17"/>
    </row>
    <row r="108" spans="1:10">
      <c r="A108" s="19" t="s">
        <v>0</v>
      </c>
      <c r="B108" s="16"/>
      <c r="C108" s="16">
        <v>4170</v>
      </c>
      <c r="D108" s="17"/>
      <c r="E108" s="17">
        <f>+F108+J108</f>
        <v>10126</v>
      </c>
      <c r="F108" s="17">
        <v>10126</v>
      </c>
      <c r="G108" s="17">
        <v>10126</v>
      </c>
      <c r="H108" s="17"/>
      <c r="I108" s="17"/>
      <c r="J108" s="17"/>
    </row>
    <row r="109" spans="1:10">
      <c r="A109" s="23" t="s">
        <v>0</v>
      </c>
      <c r="B109" s="31"/>
      <c r="C109" s="31">
        <v>4300</v>
      </c>
      <c r="D109" s="32"/>
      <c r="E109" s="32">
        <f>+F109+J109</f>
        <v>10315</v>
      </c>
      <c r="F109" s="32">
        <v>10315</v>
      </c>
      <c r="G109" s="32"/>
      <c r="H109" s="32"/>
      <c r="I109" s="32"/>
      <c r="J109" s="32"/>
    </row>
    <row r="110" spans="1:10">
      <c r="A110" s="14">
        <v>852</v>
      </c>
      <c r="B110" s="14">
        <v>85295</v>
      </c>
      <c r="C110" s="14"/>
      <c r="D110" s="15">
        <f>SUM(D111)</f>
        <v>1083.8</v>
      </c>
      <c r="E110" s="15">
        <f>SUM(E111:E118)</f>
        <v>1083.8</v>
      </c>
      <c r="F110" s="15">
        <f>SUM(F111:F118)</f>
        <v>1083.8</v>
      </c>
      <c r="G110" s="15">
        <f t="shared" ref="G110:I110" si="9">SUM(G111:G118)</f>
        <v>400</v>
      </c>
      <c r="H110" s="15">
        <f t="shared" si="9"/>
        <v>48.2</v>
      </c>
      <c r="I110" s="15">
        <f t="shared" si="9"/>
        <v>200</v>
      </c>
      <c r="J110" s="15">
        <f t="shared" ref="J110" si="10">SUM(J112:J118)</f>
        <v>0</v>
      </c>
    </row>
    <row r="111" spans="1:10">
      <c r="A111" s="16"/>
      <c r="B111" s="16"/>
      <c r="C111" s="16">
        <v>2010</v>
      </c>
      <c r="D111" s="17">
        <v>1083.8</v>
      </c>
      <c r="E111" s="17"/>
      <c r="F111" s="17"/>
      <c r="G111" s="17"/>
      <c r="H111" s="17"/>
      <c r="I111" s="17"/>
      <c r="J111" s="17"/>
    </row>
    <row r="112" spans="1:10">
      <c r="A112" s="16"/>
      <c r="B112" s="16"/>
      <c r="C112" s="16">
        <v>3110</v>
      </c>
      <c r="D112" s="17"/>
      <c r="E112" s="17">
        <f t="shared" ref="E112:E113" si="11">+F112+J112</f>
        <v>200</v>
      </c>
      <c r="F112" s="17">
        <v>200</v>
      </c>
      <c r="G112" s="17"/>
      <c r="H112" s="17"/>
      <c r="I112" s="17">
        <v>200</v>
      </c>
      <c r="J112" s="17"/>
    </row>
    <row r="113" spans="1:10">
      <c r="A113" s="16"/>
      <c r="B113" s="16"/>
      <c r="C113" s="16">
        <v>4010</v>
      </c>
      <c r="D113" s="17"/>
      <c r="E113" s="17">
        <f t="shared" si="11"/>
        <v>400</v>
      </c>
      <c r="F113" s="17">
        <v>400</v>
      </c>
      <c r="G113" s="17">
        <v>400</v>
      </c>
      <c r="H113" s="17"/>
      <c r="I113" s="17"/>
      <c r="J113" s="17"/>
    </row>
    <row r="114" spans="1:10">
      <c r="A114" s="16"/>
      <c r="B114" s="16"/>
      <c r="C114" s="16">
        <v>4110</v>
      </c>
      <c r="D114" s="17"/>
      <c r="E114" s="17">
        <f>+F114+J114</f>
        <v>68.400000000000006</v>
      </c>
      <c r="F114" s="17">
        <v>68.400000000000006</v>
      </c>
      <c r="G114" s="17"/>
      <c r="H114" s="17">
        <v>38.4</v>
      </c>
      <c r="I114" s="17"/>
      <c r="J114" s="17"/>
    </row>
    <row r="115" spans="1:10">
      <c r="A115" s="16"/>
      <c r="B115" s="16"/>
      <c r="C115" s="16">
        <v>4120</v>
      </c>
      <c r="D115" s="17"/>
      <c r="E115" s="17">
        <f>+F115+J115</f>
        <v>9.8000000000000007</v>
      </c>
      <c r="F115" s="17">
        <v>9.8000000000000007</v>
      </c>
      <c r="G115" s="17"/>
      <c r="H115" s="17">
        <v>9.8000000000000007</v>
      </c>
      <c r="I115" s="17"/>
      <c r="J115" s="17"/>
    </row>
    <row r="116" spans="1:10">
      <c r="A116" s="16"/>
      <c r="B116" s="16"/>
      <c r="C116" s="16">
        <v>4210</v>
      </c>
      <c r="D116" s="17"/>
      <c r="E116" s="17">
        <f>+F116+J116</f>
        <v>49.6</v>
      </c>
      <c r="F116" s="17">
        <v>49.6</v>
      </c>
      <c r="G116" s="17"/>
      <c r="H116" s="17"/>
      <c r="I116" s="17"/>
      <c r="J116" s="17"/>
    </row>
    <row r="117" spans="1:10">
      <c r="A117" s="16"/>
      <c r="B117" s="16"/>
      <c r="C117" s="16">
        <v>4300</v>
      </c>
      <c r="D117" s="17"/>
      <c r="E117" s="17">
        <f>+F117+J117</f>
        <v>106</v>
      </c>
      <c r="F117" s="17">
        <v>106</v>
      </c>
      <c r="G117" s="17">
        <v>0</v>
      </c>
      <c r="H117" s="17"/>
      <c r="I117" s="17"/>
      <c r="J117" s="17"/>
    </row>
    <row r="118" spans="1:10" ht="13.5" thickBot="1">
      <c r="A118" s="19" t="s">
        <v>117</v>
      </c>
      <c r="B118" s="31"/>
      <c r="C118" s="31">
        <v>4700</v>
      </c>
      <c r="D118" s="32"/>
      <c r="E118" s="32">
        <f>+F118+J118</f>
        <v>250</v>
      </c>
      <c r="F118" s="32">
        <v>250</v>
      </c>
      <c r="G118" s="32"/>
      <c r="H118" s="32"/>
      <c r="I118" s="32"/>
      <c r="J118" s="32"/>
    </row>
    <row r="119" spans="1:10" ht="13.5" thickBot="1">
      <c r="A119" s="33"/>
      <c r="B119" s="34" t="s">
        <v>23</v>
      </c>
      <c r="C119" s="35"/>
      <c r="D119" s="36">
        <f>+D14+ D22+D31+D46+D56+D67+D71+D75+D79 +D83+D110 +D94+D97+D101+D105+D35</f>
        <v>3529144.81</v>
      </c>
      <c r="E119" s="36">
        <f t="shared" ref="E119:J119" si="12">+E14+ E22+E31+E46+E56+E67+E71+E75+E79 +E83+E110 +E94+E97+E101+E105+E35</f>
        <v>3529144.81</v>
      </c>
      <c r="F119" s="36">
        <f t="shared" si="12"/>
        <v>3529144.81</v>
      </c>
      <c r="G119" s="36">
        <f t="shared" si="12"/>
        <v>169614.83</v>
      </c>
      <c r="H119" s="36">
        <f t="shared" si="12"/>
        <v>17344.21</v>
      </c>
      <c r="I119" s="36">
        <f t="shared" si="12"/>
        <v>2628690.06</v>
      </c>
      <c r="J119" s="36">
        <f t="shared" si="12"/>
        <v>0</v>
      </c>
    </row>
  </sheetData>
  <mergeCells count="14">
    <mergeCell ref="F12:F13"/>
    <mergeCell ref="G12:I12"/>
    <mergeCell ref="J12:J13"/>
    <mergeCell ref="F3:G3"/>
    <mergeCell ref="F2:G2"/>
    <mergeCell ref="F4:G4"/>
    <mergeCell ref="F5:J5"/>
    <mergeCell ref="A9:J9"/>
    <mergeCell ref="A11:A13"/>
    <mergeCell ref="B11:B13"/>
    <mergeCell ref="C11:C13"/>
    <mergeCell ref="D11:D13"/>
    <mergeCell ref="E11:E13"/>
    <mergeCell ref="F11:J11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"/>
  <sheetViews>
    <sheetView tabSelected="1" topLeftCell="A73" workbookViewId="0">
      <selection activeCell="A87" sqref="A87:F88"/>
    </sheetView>
  </sheetViews>
  <sheetFormatPr defaultRowHeight="12.75"/>
  <cols>
    <col min="1" max="1" width="4.42578125" style="1" customWidth="1"/>
    <col min="2" max="2" width="6.7109375" style="1" customWidth="1"/>
    <col min="3" max="3" width="9" style="1" customWidth="1"/>
    <col min="4" max="4" width="8.5703125" style="1" customWidth="1"/>
    <col min="5" max="5" width="40" style="1" customWidth="1"/>
    <col min="6" max="6" width="19.85546875" style="1" customWidth="1"/>
    <col min="7" max="7" width="18.140625" style="1" customWidth="1"/>
    <col min="8" max="8" width="20.5703125" style="1" customWidth="1"/>
    <col min="9" max="9" width="17.28515625" style="1" customWidth="1"/>
    <col min="10" max="10" width="15.140625" style="1" customWidth="1"/>
    <col min="11" max="11" width="20.42578125" style="1" customWidth="1"/>
    <col min="12" max="12" width="26.5703125" style="1" customWidth="1"/>
    <col min="13" max="16384" width="9.140625" style="1"/>
  </cols>
  <sheetData>
    <row r="1" spans="1:12" ht="12.75" customHeight="1">
      <c r="B1" s="45"/>
      <c r="C1" s="45"/>
      <c r="D1" s="45"/>
      <c r="E1" s="46" t="s">
        <v>0</v>
      </c>
      <c r="F1" s="47"/>
      <c r="G1" s="47"/>
      <c r="H1" s="48" t="s">
        <v>24</v>
      </c>
      <c r="K1" s="1" t="s">
        <v>0</v>
      </c>
      <c r="L1" s="49"/>
    </row>
    <row r="2" spans="1:12" ht="12.75" customHeight="1">
      <c r="B2" s="45"/>
      <c r="C2" s="45"/>
      <c r="D2" s="45"/>
      <c r="E2" s="50" t="s">
        <v>0</v>
      </c>
      <c r="F2" s="50"/>
      <c r="G2" s="47"/>
      <c r="H2" s="38" t="s">
        <v>115</v>
      </c>
      <c r="I2" s="38"/>
      <c r="J2" s="2"/>
      <c r="K2" s="2"/>
      <c r="L2" s="2"/>
    </row>
    <row r="3" spans="1:12" ht="12.75" customHeight="1">
      <c r="B3" s="45"/>
      <c r="C3" s="45"/>
      <c r="D3" s="45"/>
      <c r="E3" s="50"/>
      <c r="F3" s="50"/>
      <c r="G3" s="47"/>
      <c r="H3" s="38" t="s">
        <v>5</v>
      </c>
      <c r="I3" s="38"/>
      <c r="J3" s="2"/>
      <c r="K3" s="2"/>
      <c r="L3" s="2"/>
    </row>
    <row r="4" spans="1:12" ht="12.75" customHeight="1">
      <c r="E4" s="50"/>
      <c r="F4" s="50"/>
      <c r="H4" s="38" t="s">
        <v>116</v>
      </c>
      <c r="I4" s="38"/>
      <c r="J4" s="2"/>
      <c r="K4" s="2"/>
      <c r="L4" s="2"/>
    </row>
    <row r="5" spans="1:12" ht="22.5" customHeight="1">
      <c r="E5" s="45" t="s">
        <v>25</v>
      </c>
      <c r="H5" s="39" t="s">
        <v>4</v>
      </c>
      <c r="I5" s="39"/>
      <c r="J5" s="39"/>
      <c r="K5" s="39"/>
      <c r="L5" s="39"/>
    </row>
    <row r="6" spans="1:12" ht="18">
      <c r="A6" s="51" t="s">
        <v>26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</row>
    <row r="7" spans="1:12" s="59" customFormat="1" ht="12.75" customHeight="1">
      <c r="A7" s="52" t="s">
        <v>27</v>
      </c>
      <c r="B7" s="52" t="s">
        <v>1</v>
      </c>
      <c r="C7" s="53" t="s">
        <v>28</v>
      </c>
      <c r="D7" s="54" t="s">
        <v>2</v>
      </c>
      <c r="E7" s="55" t="s">
        <v>29</v>
      </c>
      <c r="F7" s="55" t="s">
        <v>30</v>
      </c>
      <c r="G7" s="56" t="s">
        <v>31</v>
      </c>
      <c r="H7" s="57"/>
      <c r="I7" s="57"/>
      <c r="J7" s="57"/>
      <c r="K7" s="58"/>
      <c r="L7" s="55" t="s">
        <v>32</v>
      </c>
    </row>
    <row r="8" spans="1:12" s="59" customFormat="1" ht="12.75" customHeight="1">
      <c r="A8" s="52"/>
      <c r="B8" s="52"/>
      <c r="C8" s="53"/>
      <c r="D8" s="60"/>
      <c r="E8" s="55"/>
      <c r="F8" s="55"/>
      <c r="G8" s="55" t="s">
        <v>33</v>
      </c>
      <c r="H8" s="56" t="s">
        <v>34</v>
      </c>
      <c r="I8" s="57"/>
      <c r="J8" s="58"/>
      <c r="K8" s="61" t="s">
        <v>35</v>
      </c>
      <c r="L8" s="55"/>
    </row>
    <row r="9" spans="1:12" s="59" customFormat="1" ht="12.75" customHeight="1">
      <c r="A9" s="52"/>
      <c r="B9" s="52"/>
      <c r="C9" s="53"/>
      <c r="D9" s="60"/>
      <c r="E9" s="55"/>
      <c r="F9" s="55"/>
      <c r="G9" s="55"/>
      <c r="H9" s="55" t="s">
        <v>36</v>
      </c>
      <c r="I9" s="55" t="s">
        <v>37</v>
      </c>
      <c r="J9" s="61" t="s">
        <v>38</v>
      </c>
      <c r="K9" s="62"/>
      <c r="L9" s="55"/>
    </row>
    <row r="10" spans="1:12" s="59" customFormat="1">
      <c r="A10" s="52"/>
      <c r="B10" s="52"/>
      <c r="C10" s="53"/>
      <c r="D10" s="60"/>
      <c r="E10" s="55"/>
      <c r="F10" s="55"/>
      <c r="G10" s="55"/>
      <c r="H10" s="55"/>
      <c r="I10" s="55"/>
      <c r="J10" s="63"/>
      <c r="K10" s="62"/>
      <c r="L10" s="55"/>
    </row>
    <row r="11" spans="1:12" s="59" customFormat="1" ht="25.5" customHeight="1">
      <c r="A11" s="52"/>
      <c r="B11" s="52"/>
      <c r="C11" s="53"/>
      <c r="D11" s="64"/>
      <c r="E11" s="55"/>
      <c r="F11" s="55"/>
      <c r="G11" s="55"/>
      <c r="H11" s="55"/>
      <c r="I11" s="55"/>
      <c r="J11" s="65"/>
      <c r="K11" s="66"/>
      <c r="L11" s="55"/>
    </row>
    <row r="12" spans="1:12" ht="28.5" customHeight="1">
      <c r="A12" s="67">
        <v>1</v>
      </c>
      <c r="B12" s="68" t="s">
        <v>3</v>
      </c>
      <c r="C12" s="68" t="s">
        <v>39</v>
      </c>
      <c r="D12" s="68">
        <v>6210</v>
      </c>
      <c r="E12" s="69" t="s">
        <v>40</v>
      </c>
      <c r="F12" s="70">
        <v>2100000</v>
      </c>
      <c r="G12" s="70">
        <v>540000</v>
      </c>
      <c r="H12" s="70">
        <v>540000</v>
      </c>
      <c r="I12" s="71"/>
      <c r="J12" s="72" t="s">
        <v>41</v>
      </c>
      <c r="K12" s="71"/>
      <c r="L12" s="73" t="s">
        <v>42</v>
      </c>
    </row>
    <row r="13" spans="1:12" ht="21.75" customHeight="1">
      <c r="A13" s="74"/>
      <c r="B13" s="75"/>
      <c r="C13" s="75"/>
      <c r="D13" s="75"/>
      <c r="E13" s="76" t="s">
        <v>43</v>
      </c>
      <c r="F13" s="77"/>
      <c r="G13" s="77"/>
      <c r="H13" s="77"/>
      <c r="I13" s="77"/>
      <c r="J13" s="78"/>
      <c r="K13" s="77"/>
      <c r="L13" s="79"/>
    </row>
    <row r="14" spans="1:12" ht="25.5" customHeight="1">
      <c r="A14" s="80"/>
      <c r="B14" s="81"/>
      <c r="C14" s="81"/>
      <c r="D14" s="81"/>
      <c r="E14" s="76" t="s">
        <v>44</v>
      </c>
      <c r="F14" s="82"/>
      <c r="G14" s="82"/>
      <c r="H14" s="82"/>
      <c r="I14" s="82"/>
      <c r="J14" s="78"/>
      <c r="K14" s="82"/>
      <c r="L14" s="79"/>
    </row>
    <row r="15" spans="1:12" ht="24" customHeight="1">
      <c r="A15" s="80"/>
      <c r="B15" s="81"/>
      <c r="C15" s="81"/>
      <c r="D15" s="81"/>
      <c r="E15" s="76" t="s">
        <v>45</v>
      </c>
      <c r="F15" s="82"/>
      <c r="G15" s="82"/>
      <c r="H15" s="82"/>
      <c r="I15" s="83"/>
      <c r="J15" s="78"/>
      <c r="K15" s="82"/>
      <c r="L15" s="79"/>
    </row>
    <row r="16" spans="1:12" ht="23.25" customHeight="1">
      <c r="A16" s="80"/>
      <c r="B16" s="84"/>
      <c r="C16" s="84"/>
      <c r="D16" s="84"/>
      <c r="E16" s="85" t="s">
        <v>46</v>
      </c>
      <c r="F16" s="86"/>
      <c r="G16" s="86"/>
      <c r="H16" s="86"/>
      <c r="I16" s="87"/>
      <c r="J16" s="78"/>
      <c r="K16" s="86"/>
      <c r="L16" s="79"/>
    </row>
    <row r="17" spans="1:12" ht="20.25" customHeight="1">
      <c r="A17" s="80"/>
      <c r="B17" s="84"/>
      <c r="C17" s="84"/>
      <c r="D17" s="84"/>
      <c r="E17" s="85" t="s">
        <v>47</v>
      </c>
      <c r="F17" s="86"/>
      <c r="G17" s="86"/>
      <c r="H17" s="86"/>
      <c r="I17" s="87"/>
      <c r="J17" s="78"/>
      <c r="K17" s="86"/>
      <c r="L17" s="79"/>
    </row>
    <row r="18" spans="1:12" ht="24.75" customHeight="1">
      <c r="A18" s="80"/>
      <c r="B18" s="84"/>
      <c r="C18" s="84"/>
      <c r="D18" s="84"/>
      <c r="E18" s="85" t="s">
        <v>48</v>
      </c>
      <c r="F18" s="86"/>
      <c r="G18" s="86"/>
      <c r="H18" s="86"/>
      <c r="I18" s="87"/>
      <c r="J18" s="78"/>
      <c r="K18" s="86"/>
      <c r="L18" s="79"/>
    </row>
    <row r="19" spans="1:12" ht="40.5" customHeight="1">
      <c r="A19" s="88">
        <v>2</v>
      </c>
      <c r="B19" s="89">
        <v>600</v>
      </c>
      <c r="C19" s="89">
        <v>60016</v>
      </c>
      <c r="D19" s="89">
        <v>6050</v>
      </c>
      <c r="E19" s="90" t="s">
        <v>49</v>
      </c>
      <c r="F19" s="91">
        <v>680765</v>
      </c>
      <c r="G19" s="91">
        <v>254000</v>
      </c>
      <c r="H19" s="91">
        <v>254000</v>
      </c>
      <c r="I19" s="91"/>
      <c r="J19" s="92" t="s">
        <v>50</v>
      </c>
      <c r="K19" s="91" t="s">
        <v>0</v>
      </c>
      <c r="L19" s="93" t="s">
        <v>51</v>
      </c>
    </row>
    <row r="20" spans="1:12" ht="47.25" customHeight="1">
      <c r="A20" s="88">
        <v>3</v>
      </c>
      <c r="B20" s="89">
        <v>600</v>
      </c>
      <c r="C20" s="89">
        <v>60016</v>
      </c>
      <c r="D20" s="89">
        <v>6050</v>
      </c>
      <c r="E20" s="90" t="s">
        <v>52</v>
      </c>
      <c r="F20" s="91">
        <v>729783.69</v>
      </c>
      <c r="G20" s="91">
        <v>391000</v>
      </c>
      <c r="H20" s="91">
        <v>391000</v>
      </c>
      <c r="I20" s="91"/>
      <c r="J20" s="94" t="s">
        <v>50</v>
      </c>
      <c r="K20" s="91"/>
      <c r="L20" s="93" t="s">
        <v>51</v>
      </c>
    </row>
    <row r="21" spans="1:12" ht="42" customHeight="1">
      <c r="A21" s="95">
        <v>4</v>
      </c>
      <c r="B21" s="89">
        <v>600</v>
      </c>
      <c r="C21" s="89">
        <v>60016</v>
      </c>
      <c r="D21" s="89">
        <v>6050</v>
      </c>
      <c r="E21" s="90" t="s">
        <v>53</v>
      </c>
      <c r="F21" s="91">
        <v>2828178.93</v>
      </c>
      <c r="G21" s="91">
        <v>1511236.43</v>
      </c>
      <c r="H21" s="91">
        <v>1050000</v>
      </c>
      <c r="I21" s="91"/>
      <c r="J21" s="92" t="s">
        <v>113</v>
      </c>
      <c r="K21" s="91" t="s">
        <v>0</v>
      </c>
      <c r="L21" s="93" t="s">
        <v>51</v>
      </c>
    </row>
    <row r="22" spans="1:12" ht="45.75" customHeight="1">
      <c r="A22" s="96">
        <v>5</v>
      </c>
      <c r="B22" s="97">
        <v>600</v>
      </c>
      <c r="C22" s="97">
        <v>60016</v>
      </c>
      <c r="D22" s="97">
        <v>6050</v>
      </c>
      <c r="E22" s="98" t="s">
        <v>54</v>
      </c>
      <c r="F22" s="70">
        <v>1131750</v>
      </c>
      <c r="G22" s="70">
        <v>531750</v>
      </c>
      <c r="H22" s="70">
        <v>531750</v>
      </c>
      <c r="I22" s="70"/>
      <c r="J22" s="72" t="s">
        <v>50</v>
      </c>
      <c r="K22" s="70" t="s">
        <v>0</v>
      </c>
      <c r="L22" s="99" t="s">
        <v>51</v>
      </c>
    </row>
    <row r="23" spans="1:12" ht="27" customHeight="1">
      <c r="A23" s="100"/>
      <c r="B23" s="101"/>
      <c r="C23" s="101"/>
      <c r="D23" s="101"/>
      <c r="E23" s="102" t="s">
        <v>55</v>
      </c>
      <c r="F23" s="103"/>
      <c r="G23" s="103"/>
      <c r="H23" s="103"/>
      <c r="I23" s="103"/>
      <c r="J23" s="78"/>
      <c r="K23" s="103"/>
      <c r="L23" s="104"/>
    </row>
    <row r="24" spans="1:12" ht="48" customHeight="1">
      <c r="A24" s="100"/>
      <c r="B24" s="101"/>
      <c r="C24" s="101"/>
      <c r="D24" s="101"/>
      <c r="E24" s="102" t="s">
        <v>56</v>
      </c>
      <c r="F24" s="103"/>
      <c r="G24" s="103"/>
      <c r="H24" s="103"/>
      <c r="I24" s="103"/>
      <c r="J24" s="78"/>
      <c r="K24" s="103"/>
      <c r="L24" s="104"/>
    </row>
    <row r="25" spans="1:12" ht="27.75" customHeight="1">
      <c r="A25" s="100"/>
      <c r="B25" s="101"/>
      <c r="C25" s="101"/>
      <c r="D25" s="101"/>
      <c r="E25" s="102" t="s">
        <v>57</v>
      </c>
      <c r="F25" s="103"/>
      <c r="G25" s="103"/>
      <c r="H25" s="103"/>
      <c r="I25" s="103"/>
      <c r="J25" s="78"/>
      <c r="K25" s="103"/>
      <c r="L25" s="104"/>
    </row>
    <row r="26" spans="1:12" ht="24.75" customHeight="1">
      <c r="A26" s="105"/>
      <c r="B26" s="106" t="s">
        <v>0</v>
      </c>
      <c r="C26" s="107"/>
      <c r="D26" s="107"/>
      <c r="E26" s="108" t="s">
        <v>58</v>
      </c>
      <c r="F26" s="109"/>
      <c r="G26" s="109"/>
      <c r="H26" s="109"/>
      <c r="I26" s="109"/>
      <c r="J26" s="110"/>
      <c r="K26" s="109"/>
      <c r="L26" s="111"/>
    </row>
    <row r="27" spans="1:12" ht="53.25" customHeight="1">
      <c r="A27" s="112">
        <v>6</v>
      </c>
      <c r="B27" s="89">
        <v>600</v>
      </c>
      <c r="C27" s="89">
        <v>60016</v>
      </c>
      <c r="D27" s="89">
        <v>6050</v>
      </c>
      <c r="E27" s="90" t="s">
        <v>59</v>
      </c>
      <c r="F27" s="91">
        <v>17400</v>
      </c>
      <c r="G27" s="91">
        <v>17400</v>
      </c>
      <c r="H27" s="91">
        <v>17400</v>
      </c>
      <c r="I27" s="91"/>
      <c r="J27" s="94" t="s">
        <v>50</v>
      </c>
      <c r="K27" s="91"/>
      <c r="L27" s="93" t="s">
        <v>51</v>
      </c>
    </row>
    <row r="28" spans="1:12">
      <c r="A28" s="113" t="s">
        <v>27</v>
      </c>
      <c r="B28" s="113" t="s">
        <v>1</v>
      </c>
      <c r="C28" s="114" t="s">
        <v>28</v>
      </c>
      <c r="D28" s="115" t="s">
        <v>2</v>
      </c>
      <c r="E28" s="116" t="s">
        <v>29</v>
      </c>
      <c r="F28" s="116" t="s">
        <v>30</v>
      </c>
      <c r="G28" s="117" t="s">
        <v>31</v>
      </c>
      <c r="H28" s="118"/>
      <c r="I28" s="118"/>
      <c r="J28" s="118"/>
      <c r="K28" s="119"/>
      <c r="L28" s="116" t="s">
        <v>32</v>
      </c>
    </row>
    <row r="29" spans="1:12" ht="12.75" customHeight="1">
      <c r="A29" s="113"/>
      <c r="B29" s="113"/>
      <c r="C29" s="114"/>
      <c r="D29" s="120"/>
      <c r="E29" s="116"/>
      <c r="F29" s="116"/>
      <c r="G29" s="116" t="s">
        <v>33</v>
      </c>
      <c r="H29" s="117" t="s">
        <v>34</v>
      </c>
      <c r="I29" s="118"/>
      <c r="J29" s="119"/>
      <c r="K29" s="121" t="s">
        <v>35</v>
      </c>
      <c r="L29" s="116"/>
    </row>
    <row r="30" spans="1:12">
      <c r="A30" s="113"/>
      <c r="B30" s="113"/>
      <c r="C30" s="114"/>
      <c r="D30" s="120"/>
      <c r="E30" s="116"/>
      <c r="F30" s="116"/>
      <c r="G30" s="116"/>
      <c r="H30" s="116" t="s">
        <v>36</v>
      </c>
      <c r="I30" s="116" t="s">
        <v>37</v>
      </c>
      <c r="J30" s="121" t="s">
        <v>38</v>
      </c>
      <c r="K30" s="122"/>
      <c r="L30" s="116"/>
    </row>
    <row r="31" spans="1:12">
      <c r="A31" s="113"/>
      <c r="B31" s="113"/>
      <c r="C31" s="114"/>
      <c r="D31" s="120"/>
      <c r="E31" s="116"/>
      <c r="F31" s="116"/>
      <c r="G31" s="116"/>
      <c r="H31" s="116"/>
      <c r="I31" s="116"/>
      <c r="J31" s="123"/>
      <c r="K31" s="122"/>
      <c r="L31" s="116"/>
    </row>
    <row r="32" spans="1:12" ht="21.75" customHeight="1">
      <c r="A32" s="113"/>
      <c r="B32" s="113"/>
      <c r="C32" s="114"/>
      <c r="D32" s="124"/>
      <c r="E32" s="116"/>
      <c r="F32" s="116"/>
      <c r="G32" s="116"/>
      <c r="H32" s="116"/>
      <c r="I32" s="116"/>
      <c r="J32" s="125"/>
      <c r="K32" s="126"/>
      <c r="L32" s="116"/>
    </row>
    <row r="33" spans="1:12" ht="57" customHeight="1">
      <c r="A33" s="88">
        <v>7</v>
      </c>
      <c r="B33" s="97">
        <v>600</v>
      </c>
      <c r="C33" s="97">
        <v>60016</v>
      </c>
      <c r="D33" s="127">
        <v>6050</v>
      </c>
      <c r="E33" s="128" t="s">
        <v>60</v>
      </c>
      <c r="F33" s="71">
        <v>8000</v>
      </c>
      <c r="G33" s="71">
        <v>8000</v>
      </c>
      <c r="H33" s="71">
        <v>8000</v>
      </c>
      <c r="I33" s="71"/>
      <c r="J33" s="94" t="s">
        <v>50</v>
      </c>
      <c r="K33" s="71"/>
      <c r="L33" s="129" t="s">
        <v>51</v>
      </c>
    </row>
    <row r="34" spans="1:12" ht="45.75" customHeight="1">
      <c r="A34" s="88">
        <v>8</v>
      </c>
      <c r="B34" s="97">
        <v>600</v>
      </c>
      <c r="C34" s="97">
        <v>60016</v>
      </c>
      <c r="D34" s="127">
        <v>6050</v>
      </c>
      <c r="E34" s="128" t="s">
        <v>61</v>
      </c>
      <c r="F34" s="71">
        <v>20000</v>
      </c>
      <c r="G34" s="71">
        <v>20000</v>
      </c>
      <c r="H34" s="71">
        <v>20000</v>
      </c>
      <c r="I34" s="71"/>
      <c r="J34" s="94" t="s">
        <v>50</v>
      </c>
      <c r="K34" s="71"/>
      <c r="L34" s="129" t="s">
        <v>51</v>
      </c>
    </row>
    <row r="35" spans="1:12" ht="32.25" customHeight="1">
      <c r="A35" s="88">
        <v>9</v>
      </c>
      <c r="B35" s="127">
        <v>600</v>
      </c>
      <c r="C35" s="127">
        <v>60016</v>
      </c>
      <c r="D35" s="127">
        <v>6050</v>
      </c>
      <c r="E35" s="128" t="s">
        <v>62</v>
      </c>
      <c r="F35" s="71">
        <v>5000</v>
      </c>
      <c r="G35" s="71">
        <v>5000</v>
      </c>
      <c r="H35" s="71">
        <v>5000</v>
      </c>
      <c r="I35" s="71"/>
      <c r="J35" s="94" t="s">
        <v>50</v>
      </c>
      <c r="K35" s="71"/>
      <c r="L35" s="129" t="s">
        <v>51</v>
      </c>
    </row>
    <row r="36" spans="1:12" ht="32.25" customHeight="1">
      <c r="A36" s="88">
        <v>10</v>
      </c>
      <c r="B36" s="127">
        <v>600</v>
      </c>
      <c r="C36" s="127">
        <v>60016</v>
      </c>
      <c r="D36" s="127">
        <v>6050</v>
      </c>
      <c r="E36" s="128" t="s">
        <v>63</v>
      </c>
      <c r="F36" s="71">
        <v>6000</v>
      </c>
      <c r="G36" s="71">
        <v>6000</v>
      </c>
      <c r="H36" s="71">
        <v>6000</v>
      </c>
      <c r="I36" s="71"/>
      <c r="J36" s="94" t="s">
        <v>50</v>
      </c>
      <c r="K36" s="71"/>
      <c r="L36" s="129" t="s">
        <v>51</v>
      </c>
    </row>
    <row r="37" spans="1:12" ht="30" customHeight="1">
      <c r="A37" s="88">
        <v>11</v>
      </c>
      <c r="B37" s="127">
        <v>600</v>
      </c>
      <c r="C37" s="127">
        <v>60016</v>
      </c>
      <c r="D37" s="127">
        <v>6060</v>
      </c>
      <c r="E37" s="128" t="s">
        <v>64</v>
      </c>
      <c r="F37" s="71">
        <v>90000</v>
      </c>
      <c r="G37" s="71">
        <v>90000</v>
      </c>
      <c r="H37" s="71">
        <v>90000</v>
      </c>
      <c r="I37" s="71"/>
      <c r="J37" s="130" t="s">
        <v>65</v>
      </c>
      <c r="K37" s="71"/>
      <c r="L37" s="129" t="s">
        <v>51</v>
      </c>
    </row>
    <row r="38" spans="1:12" ht="38.25" customHeight="1">
      <c r="A38" s="88">
        <v>12</v>
      </c>
      <c r="B38" s="127">
        <v>600</v>
      </c>
      <c r="C38" s="127">
        <v>60016</v>
      </c>
      <c r="D38" s="127">
        <v>6210</v>
      </c>
      <c r="E38" s="128" t="s">
        <v>66</v>
      </c>
      <c r="F38" s="71">
        <v>174438</v>
      </c>
      <c r="G38" s="71">
        <v>174438</v>
      </c>
      <c r="H38" s="71">
        <v>174438</v>
      </c>
      <c r="I38" s="71"/>
      <c r="J38" s="130" t="s">
        <v>65</v>
      </c>
      <c r="K38" s="71"/>
      <c r="L38" s="131" t="s">
        <v>42</v>
      </c>
    </row>
    <row r="39" spans="1:12" ht="30" customHeight="1">
      <c r="A39" s="88">
        <v>13</v>
      </c>
      <c r="B39" s="127">
        <v>700</v>
      </c>
      <c r="C39" s="127">
        <v>70005</v>
      </c>
      <c r="D39" s="127">
        <v>6060</v>
      </c>
      <c r="E39" s="128" t="s">
        <v>67</v>
      </c>
      <c r="F39" s="71">
        <v>45000</v>
      </c>
      <c r="G39" s="71">
        <v>45000</v>
      </c>
      <c r="H39" s="71">
        <v>45000</v>
      </c>
      <c r="I39" s="71"/>
      <c r="J39" s="130" t="s">
        <v>65</v>
      </c>
      <c r="K39" s="71"/>
      <c r="L39" s="129" t="s">
        <v>51</v>
      </c>
    </row>
    <row r="40" spans="1:12" ht="30" customHeight="1">
      <c r="A40" s="88">
        <v>14</v>
      </c>
      <c r="B40" s="127">
        <v>700</v>
      </c>
      <c r="C40" s="127">
        <v>70095</v>
      </c>
      <c r="D40" s="127">
        <v>6050</v>
      </c>
      <c r="E40" s="90" t="s">
        <v>68</v>
      </c>
      <c r="F40" s="71">
        <v>11968</v>
      </c>
      <c r="G40" s="71">
        <v>10000</v>
      </c>
      <c r="H40" s="71">
        <v>10000</v>
      </c>
      <c r="I40" s="71"/>
      <c r="J40" s="130" t="s">
        <v>65</v>
      </c>
      <c r="K40" s="71"/>
      <c r="L40" s="129" t="s">
        <v>51</v>
      </c>
    </row>
    <row r="41" spans="1:12" s="132" customFormat="1" ht="42" customHeight="1">
      <c r="A41" s="112">
        <v>15</v>
      </c>
      <c r="B41" s="89">
        <v>750</v>
      </c>
      <c r="C41" s="89">
        <v>75023</v>
      </c>
      <c r="D41" s="89">
        <v>6060</v>
      </c>
      <c r="E41" s="90" t="s">
        <v>69</v>
      </c>
      <c r="F41" s="91">
        <v>22000</v>
      </c>
      <c r="G41" s="91">
        <v>22000</v>
      </c>
      <c r="H41" s="91">
        <v>22000</v>
      </c>
      <c r="I41" s="91"/>
      <c r="J41" s="92" t="s">
        <v>65</v>
      </c>
      <c r="K41" s="91"/>
      <c r="L41" s="93" t="s">
        <v>51</v>
      </c>
    </row>
    <row r="42" spans="1:12" s="137" customFormat="1" ht="42" customHeight="1">
      <c r="A42" s="133">
        <v>16</v>
      </c>
      <c r="B42" s="134">
        <v>754</v>
      </c>
      <c r="C42" s="89">
        <v>75412</v>
      </c>
      <c r="D42" s="89">
        <v>6230</v>
      </c>
      <c r="E42" s="90" t="s">
        <v>70</v>
      </c>
      <c r="F42" s="135">
        <v>5000</v>
      </c>
      <c r="G42" s="91">
        <v>5000</v>
      </c>
      <c r="H42" s="91">
        <v>5000</v>
      </c>
      <c r="I42" s="91"/>
      <c r="J42" s="92" t="s">
        <v>65</v>
      </c>
      <c r="K42" s="91"/>
      <c r="L42" s="136" t="s">
        <v>71</v>
      </c>
    </row>
    <row r="43" spans="1:12" ht="45.75" customHeight="1">
      <c r="A43" s="133">
        <v>17</v>
      </c>
      <c r="B43" s="134">
        <v>801</v>
      </c>
      <c r="C43" s="89">
        <v>80101</v>
      </c>
      <c r="D43" s="89">
        <v>6059</v>
      </c>
      <c r="E43" s="138" t="s">
        <v>72</v>
      </c>
      <c r="F43" s="139">
        <v>19364.05</v>
      </c>
      <c r="G43" s="139">
        <v>19364.05</v>
      </c>
      <c r="H43" s="139">
        <v>19364.05</v>
      </c>
      <c r="I43" s="140"/>
      <c r="J43" s="92" t="s">
        <v>65</v>
      </c>
      <c r="K43" s="91"/>
      <c r="L43" s="141" t="s">
        <v>73</v>
      </c>
    </row>
    <row r="44" spans="1:12" ht="45.75" customHeight="1">
      <c r="A44" s="142">
        <v>18</v>
      </c>
      <c r="B44" s="143">
        <v>801</v>
      </c>
      <c r="C44" s="127">
        <v>80101</v>
      </c>
      <c r="D44" s="127">
        <v>6050</v>
      </c>
      <c r="E44" s="144" t="s">
        <v>74</v>
      </c>
      <c r="F44" s="145">
        <v>9000</v>
      </c>
      <c r="G44" s="146">
        <v>9000</v>
      </c>
      <c r="H44" s="71">
        <v>9000</v>
      </c>
      <c r="I44" s="146"/>
      <c r="J44" s="92" t="s">
        <v>65</v>
      </c>
      <c r="K44" s="71"/>
      <c r="L44" s="147" t="s">
        <v>75</v>
      </c>
    </row>
    <row r="45" spans="1:12" ht="40.5" customHeight="1">
      <c r="A45" s="148">
        <v>19</v>
      </c>
      <c r="B45" s="149">
        <v>801</v>
      </c>
      <c r="C45" s="149">
        <v>80103</v>
      </c>
      <c r="D45" s="150">
        <v>6057</v>
      </c>
      <c r="E45" s="151" t="s">
        <v>76</v>
      </c>
      <c r="F45" s="152">
        <v>371615.97</v>
      </c>
      <c r="G45" s="152">
        <v>209.95</v>
      </c>
      <c r="H45" s="70" t="s">
        <v>0</v>
      </c>
      <c r="I45" s="70"/>
      <c r="J45" s="153" t="s">
        <v>65</v>
      </c>
      <c r="K45" s="70">
        <v>0</v>
      </c>
      <c r="L45" s="154" t="s">
        <v>51</v>
      </c>
    </row>
    <row r="46" spans="1:12" ht="35.25" customHeight="1">
      <c r="A46" s="155"/>
      <c r="B46" s="156"/>
      <c r="C46" s="156"/>
      <c r="D46" s="150">
        <v>6059</v>
      </c>
      <c r="E46" s="157"/>
      <c r="F46" s="158"/>
      <c r="G46" s="158"/>
      <c r="H46" s="109" t="s">
        <v>0</v>
      </c>
      <c r="I46" s="109"/>
      <c r="J46" s="153" t="s">
        <v>77</v>
      </c>
      <c r="K46" s="135"/>
      <c r="L46" s="159"/>
    </row>
    <row r="47" spans="1:12" ht="32.25" customHeight="1">
      <c r="A47" s="148">
        <v>20</v>
      </c>
      <c r="B47" s="149">
        <v>801</v>
      </c>
      <c r="C47" s="149">
        <v>80103</v>
      </c>
      <c r="D47" s="150">
        <v>6067</v>
      </c>
      <c r="E47" s="151" t="s">
        <v>78</v>
      </c>
      <c r="F47" s="152">
        <v>262343</v>
      </c>
      <c r="G47" s="152">
        <v>4351.22</v>
      </c>
      <c r="H47" s="70" t="s">
        <v>0</v>
      </c>
      <c r="I47" s="70"/>
      <c r="J47" s="153" t="s">
        <v>65</v>
      </c>
      <c r="K47" s="70">
        <v>0</v>
      </c>
      <c r="L47" s="154" t="s">
        <v>51</v>
      </c>
    </row>
    <row r="48" spans="1:12" ht="36.75" customHeight="1">
      <c r="A48" s="155"/>
      <c r="B48" s="156"/>
      <c r="C48" s="156"/>
      <c r="D48" s="160">
        <v>6069</v>
      </c>
      <c r="E48" s="157"/>
      <c r="F48" s="158"/>
      <c r="G48" s="158"/>
      <c r="H48" s="109" t="s">
        <v>0</v>
      </c>
      <c r="I48" s="109"/>
      <c r="J48" s="161" t="s">
        <v>79</v>
      </c>
      <c r="K48" s="135"/>
      <c r="L48" s="159"/>
    </row>
    <row r="49" spans="1:12" ht="17.25" customHeight="1">
      <c r="A49" s="113" t="s">
        <v>27</v>
      </c>
      <c r="B49" s="113" t="s">
        <v>1</v>
      </c>
      <c r="C49" s="114" t="s">
        <v>28</v>
      </c>
      <c r="D49" s="115" t="s">
        <v>2</v>
      </c>
      <c r="E49" s="116" t="s">
        <v>29</v>
      </c>
      <c r="F49" s="116" t="s">
        <v>30</v>
      </c>
      <c r="G49" s="117" t="s">
        <v>31</v>
      </c>
      <c r="H49" s="118"/>
      <c r="I49" s="118"/>
      <c r="J49" s="118"/>
      <c r="K49" s="119"/>
      <c r="L49" s="116" t="s">
        <v>32</v>
      </c>
    </row>
    <row r="50" spans="1:12" ht="12.75" customHeight="1">
      <c r="A50" s="113"/>
      <c r="B50" s="113"/>
      <c r="C50" s="114"/>
      <c r="D50" s="120"/>
      <c r="E50" s="116"/>
      <c r="F50" s="116"/>
      <c r="G50" s="116" t="s">
        <v>33</v>
      </c>
      <c r="H50" s="117" t="s">
        <v>34</v>
      </c>
      <c r="I50" s="118"/>
      <c r="J50" s="119"/>
      <c r="K50" s="121" t="s">
        <v>35</v>
      </c>
      <c r="L50" s="116"/>
    </row>
    <row r="51" spans="1:12" ht="21.75" customHeight="1">
      <c r="A51" s="113"/>
      <c r="B51" s="113"/>
      <c r="C51" s="114"/>
      <c r="D51" s="120"/>
      <c r="E51" s="116"/>
      <c r="F51" s="116"/>
      <c r="G51" s="116"/>
      <c r="H51" s="116" t="s">
        <v>36</v>
      </c>
      <c r="I51" s="116" t="s">
        <v>37</v>
      </c>
      <c r="J51" s="121" t="s">
        <v>38</v>
      </c>
      <c r="K51" s="122"/>
      <c r="L51" s="116"/>
    </row>
    <row r="52" spans="1:12" ht="12.75" customHeight="1">
      <c r="A52" s="113"/>
      <c r="B52" s="113"/>
      <c r="C52" s="114"/>
      <c r="D52" s="120"/>
      <c r="E52" s="116"/>
      <c r="F52" s="116"/>
      <c r="G52" s="116"/>
      <c r="H52" s="116"/>
      <c r="I52" s="116"/>
      <c r="J52" s="123"/>
      <c r="K52" s="122"/>
      <c r="L52" s="116"/>
    </row>
    <row r="53" spans="1:12" ht="8.25" customHeight="1">
      <c r="A53" s="113"/>
      <c r="B53" s="113"/>
      <c r="C53" s="114"/>
      <c r="D53" s="124"/>
      <c r="E53" s="116"/>
      <c r="F53" s="116"/>
      <c r="G53" s="116"/>
      <c r="H53" s="116"/>
      <c r="I53" s="116"/>
      <c r="J53" s="125"/>
      <c r="K53" s="126"/>
      <c r="L53" s="116"/>
    </row>
    <row r="54" spans="1:12" ht="39" customHeight="1">
      <c r="A54" s="133">
        <v>21</v>
      </c>
      <c r="B54" s="162">
        <v>801</v>
      </c>
      <c r="C54" s="163">
        <v>80103</v>
      </c>
      <c r="D54" s="150">
        <v>6050</v>
      </c>
      <c r="E54" s="164" t="s">
        <v>80</v>
      </c>
      <c r="F54" s="165">
        <v>5200</v>
      </c>
      <c r="G54" s="166">
        <v>5200</v>
      </c>
      <c r="H54" s="77">
        <v>5200</v>
      </c>
      <c r="I54" s="77"/>
      <c r="J54" s="92" t="s">
        <v>65</v>
      </c>
      <c r="K54" s="77"/>
      <c r="L54" s="167" t="s">
        <v>81</v>
      </c>
    </row>
    <row r="55" spans="1:12" ht="39" customHeight="1">
      <c r="A55" s="112">
        <v>22</v>
      </c>
      <c r="B55" s="89">
        <v>854</v>
      </c>
      <c r="C55" s="127">
        <v>85495</v>
      </c>
      <c r="D55" s="127">
        <v>6050</v>
      </c>
      <c r="E55" s="144" t="s">
        <v>82</v>
      </c>
      <c r="F55" s="145">
        <v>25000</v>
      </c>
      <c r="G55" s="146">
        <v>25000</v>
      </c>
      <c r="H55" s="71">
        <v>25000</v>
      </c>
      <c r="I55" s="146"/>
      <c r="J55" s="92" t="s">
        <v>65</v>
      </c>
      <c r="K55" s="71"/>
      <c r="L55" s="147" t="s">
        <v>51</v>
      </c>
    </row>
    <row r="56" spans="1:12" ht="39" customHeight="1">
      <c r="A56" s="112">
        <v>23</v>
      </c>
      <c r="B56" s="89">
        <v>854</v>
      </c>
      <c r="C56" s="89">
        <v>85495</v>
      </c>
      <c r="D56" s="89">
        <v>6050</v>
      </c>
      <c r="E56" s="138" t="s">
        <v>83</v>
      </c>
      <c r="F56" s="140">
        <v>3000</v>
      </c>
      <c r="G56" s="140">
        <v>3000</v>
      </c>
      <c r="H56" s="91">
        <v>3000</v>
      </c>
      <c r="I56" s="140"/>
      <c r="J56" s="92" t="s">
        <v>65</v>
      </c>
      <c r="K56" s="91"/>
      <c r="L56" s="141" t="s">
        <v>51</v>
      </c>
    </row>
    <row r="57" spans="1:12" ht="44.25" customHeight="1">
      <c r="A57" s="88">
        <v>24</v>
      </c>
      <c r="B57" s="168">
        <v>900</v>
      </c>
      <c r="C57" s="168">
        <v>90001</v>
      </c>
      <c r="D57" s="127" t="s">
        <v>0</v>
      </c>
      <c r="E57" s="169" t="s">
        <v>84</v>
      </c>
      <c r="F57" s="71">
        <f>SUM(F58:F61)</f>
        <v>956783</v>
      </c>
      <c r="G57" s="71">
        <f>SUM(G58:G61)</f>
        <v>590000</v>
      </c>
      <c r="H57" s="71">
        <f>SUM(H58:H61)</f>
        <v>590000</v>
      </c>
      <c r="I57" s="71">
        <f>SUM(I58:I62)</f>
        <v>0</v>
      </c>
      <c r="J57" s="170" t="s">
        <v>85</v>
      </c>
      <c r="K57" s="71">
        <f>SUM(K58:K62)</f>
        <v>0</v>
      </c>
      <c r="L57" s="171" t="s">
        <v>0</v>
      </c>
    </row>
    <row r="58" spans="1:12" ht="36.75" customHeight="1">
      <c r="A58" s="172"/>
      <c r="B58" s="173"/>
      <c r="C58" s="173"/>
      <c r="D58" s="101">
        <v>6050</v>
      </c>
      <c r="E58" s="174" t="s">
        <v>86</v>
      </c>
      <c r="F58" s="175">
        <v>801039</v>
      </c>
      <c r="G58" s="175">
        <v>450000</v>
      </c>
      <c r="H58" s="175">
        <v>450000</v>
      </c>
      <c r="I58" s="175">
        <v>0</v>
      </c>
      <c r="J58" s="176"/>
      <c r="K58" s="177"/>
      <c r="L58" s="178" t="s">
        <v>51</v>
      </c>
    </row>
    <row r="59" spans="1:12" ht="36.75" customHeight="1">
      <c r="A59" s="172"/>
      <c r="B59" s="173"/>
      <c r="C59" s="173"/>
      <c r="D59" s="179">
        <v>6050</v>
      </c>
      <c r="E59" s="180" t="s">
        <v>87</v>
      </c>
      <c r="F59" s="177">
        <v>85744</v>
      </c>
      <c r="G59" s="177">
        <v>70000</v>
      </c>
      <c r="H59" s="177">
        <v>70000</v>
      </c>
      <c r="I59" s="175">
        <v>0</v>
      </c>
      <c r="J59" s="176"/>
      <c r="K59" s="177"/>
      <c r="L59" s="172"/>
    </row>
    <row r="60" spans="1:12" ht="75" customHeight="1">
      <c r="A60" s="172"/>
      <c r="B60" s="173"/>
      <c r="C60" s="173"/>
      <c r="D60" s="181">
        <v>6050</v>
      </c>
      <c r="E60" s="180" t="s">
        <v>88</v>
      </c>
      <c r="F60" s="177">
        <v>50000</v>
      </c>
      <c r="G60" s="177">
        <v>50000</v>
      </c>
      <c r="H60" s="177">
        <v>50000</v>
      </c>
      <c r="I60" s="177">
        <v>0</v>
      </c>
      <c r="J60" s="176"/>
      <c r="K60" s="177"/>
      <c r="L60" s="172"/>
    </row>
    <row r="61" spans="1:12" ht="36.75" customHeight="1">
      <c r="A61" s="182"/>
      <c r="B61" s="183"/>
      <c r="C61" s="183"/>
      <c r="D61" s="184">
        <v>6050</v>
      </c>
      <c r="E61" s="185" t="s">
        <v>89</v>
      </c>
      <c r="F61" s="186">
        <v>20000</v>
      </c>
      <c r="G61" s="186">
        <v>20000</v>
      </c>
      <c r="H61" s="186">
        <v>20000</v>
      </c>
      <c r="I61" s="186">
        <v>0</v>
      </c>
      <c r="J61" s="92"/>
      <c r="K61" s="177"/>
      <c r="L61" s="172"/>
    </row>
    <row r="62" spans="1:12" ht="39" customHeight="1">
      <c r="A62" s="133">
        <v>25</v>
      </c>
      <c r="B62" s="134">
        <v>900</v>
      </c>
      <c r="C62" s="134">
        <v>90001</v>
      </c>
      <c r="D62" s="187">
        <v>6210</v>
      </c>
      <c r="E62" s="188" t="s">
        <v>90</v>
      </c>
      <c r="F62" s="186">
        <v>15000</v>
      </c>
      <c r="G62" s="186">
        <v>15000</v>
      </c>
      <c r="H62" s="186">
        <v>15000</v>
      </c>
      <c r="I62" s="186">
        <v>0</v>
      </c>
      <c r="J62" s="189" t="s">
        <v>91</v>
      </c>
      <c r="K62" s="190"/>
      <c r="L62" s="131" t="s">
        <v>42</v>
      </c>
    </row>
    <row r="63" spans="1:12" ht="36.75" customHeight="1">
      <c r="A63" s="133">
        <v>26</v>
      </c>
      <c r="B63" s="134">
        <v>900</v>
      </c>
      <c r="C63" s="134">
        <v>90001</v>
      </c>
      <c r="D63" s="89">
        <v>6230</v>
      </c>
      <c r="E63" s="191" t="s">
        <v>92</v>
      </c>
      <c r="F63" s="192">
        <v>24000</v>
      </c>
      <c r="G63" s="192">
        <v>24000</v>
      </c>
      <c r="H63" s="192">
        <v>24000</v>
      </c>
      <c r="I63" s="193">
        <v>0</v>
      </c>
      <c r="J63" s="189" t="s">
        <v>91</v>
      </c>
      <c r="K63" s="193"/>
      <c r="L63" s="194" t="s">
        <v>93</v>
      </c>
    </row>
    <row r="64" spans="1:12" ht="24" customHeight="1">
      <c r="A64" s="96">
        <v>27</v>
      </c>
      <c r="B64" s="97">
        <v>900</v>
      </c>
      <c r="C64" s="97">
        <v>90015</v>
      </c>
      <c r="D64" s="97">
        <v>6050</v>
      </c>
      <c r="E64" s="98" t="s">
        <v>94</v>
      </c>
      <c r="F64" s="70">
        <v>174800</v>
      </c>
      <c r="G64" s="70">
        <v>174800</v>
      </c>
      <c r="H64" s="70">
        <v>174800</v>
      </c>
      <c r="I64" s="70">
        <v>0</v>
      </c>
      <c r="J64" s="72" t="s">
        <v>91</v>
      </c>
      <c r="K64" s="70" t="s">
        <v>0</v>
      </c>
      <c r="L64" s="148" t="s">
        <v>51</v>
      </c>
    </row>
    <row r="65" spans="1:12" ht="26.25" customHeight="1">
      <c r="A65" s="100"/>
      <c r="B65" s="101"/>
      <c r="C65" s="101"/>
      <c r="D65" s="101"/>
      <c r="E65" s="102" t="s">
        <v>95</v>
      </c>
      <c r="F65" s="103"/>
      <c r="G65" s="103"/>
      <c r="H65" s="103"/>
      <c r="I65" s="103"/>
      <c r="J65" s="78"/>
      <c r="K65" s="103"/>
      <c r="L65" s="195"/>
    </row>
    <row r="66" spans="1:12" ht="26.25" customHeight="1">
      <c r="A66" s="100"/>
      <c r="B66" s="101"/>
      <c r="C66" s="101"/>
      <c r="D66" s="101"/>
      <c r="E66" s="102" t="s">
        <v>96</v>
      </c>
      <c r="F66" s="103"/>
      <c r="G66" s="103"/>
      <c r="H66" s="103"/>
      <c r="I66" s="103"/>
      <c r="J66" s="78"/>
      <c r="K66" s="103"/>
      <c r="L66" s="195"/>
    </row>
    <row r="67" spans="1:12" ht="19.5" customHeight="1">
      <c r="A67" s="100"/>
      <c r="B67" s="101"/>
      <c r="C67" s="101"/>
      <c r="D67" s="101"/>
      <c r="E67" s="102" t="s">
        <v>97</v>
      </c>
      <c r="F67" s="103"/>
      <c r="G67" s="103"/>
      <c r="H67" s="103"/>
      <c r="I67" s="103"/>
      <c r="J67" s="78"/>
      <c r="K67" s="103"/>
      <c r="L67" s="195"/>
    </row>
    <row r="68" spans="1:12" ht="18.75" customHeight="1">
      <c r="A68" s="100"/>
      <c r="B68" s="101"/>
      <c r="C68" s="101"/>
      <c r="D68" s="101"/>
      <c r="E68" s="102" t="s">
        <v>98</v>
      </c>
      <c r="F68" s="103"/>
      <c r="G68" s="103"/>
      <c r="H68" s="103"/>
      <c r="I68" s="103"/>
      <c r="J68" s="78"/>
      <c r="K68" s="103"/>
      <c r="L68" s="195"/>
    </row>
    <row r="69" spans="1:12" ht="24.75" customHeight="1">
      <c r="A69" s="100"/>
      <c r="B69" s="101"/>
      <c r="C69" s="101"/>
      <c r="D69" s="101"/>
      <c r="E69" s="102" t="s">
        <v>99</v>
      </c>
      <c r="F69" s="103"/>
      <c r="G69" s="103"/>
      <c r="H69" s="103"/>
      <c r="I69" s="103"/>
      <c r="J69" s="78"/>
      <c r="K69" s="103"/>
      <c r="L69" s="195"/>
    </row>
    <row r="70" spans="1:12" ht="21" customHeight="1">
      <c r="A70" s="196"/>
      <c r="B70" s="197"/>
      <c r="C70" s="197"/>
      <c r="D70" s="197"/>
      <c r="E70" s="102" t="s">
        <v>100</v>
      </c>
      <c r="F70" s="103"/>
      <c r="G70" s="103"/>
      <c r="H70" s="103"/>
      <c r="I70" s="103"/>
      <c r="J70" s="110"/>
      <c r="K70" s="103"/>
      <c r="L70" s="155"/>
    </row>
    <row r="71" spans="1:12" ht="41.25" customHeight="1">
      <c r="A71" s="112">
        <v>28</v>
      </c>
      <c r="B71" s="89">
        <v>921</v>
      </c>
      <c r="C71" s="89">
        <v>92109</v>
      </c>
      <c r="D71" s="89">
        <v>6050</v>
      </c>
      <c r="E71" s="90" t="s">
        <v>101</v>
      </c>
      <c r="F71" s="91">
        <v>11000</v>
      </c>
      <c r="G71" s="91">
        <v>11000</v>
      </c>
      <c r="H71" s="91">
        <v>11000</v>
      </c>
      <c r="I71" s="91">
        <v>0</v>
      </c>
      <c r="J71" s="92" t="s">
        <v>91</v>
      </c>
      <c r="K71" s="91" t="s">
        <v>0</v>
      </c>
      <c r="L71" s="93" t="s">
        <v>51</v>
      </c>
    </row>
    <row r="72" spans="1:12" ht="21.75" customHeight="1">
      <c r="A72" s="113" t="s">
        <v>27</v>
      </c>
      <c r="B72" s="113" t="s">
        <v>1</v>
      </c>
      <c r="C72" s="114" t="s">
        <v>28</v>
      </c>
      <c r="D72" s="115" t="s">
        <v>2</v>
      </c>
      <c r="E72" s="116" t="s">
        <v>29</v>
      </c>
      <c r="F72" s="116" t="s">
        <v>30</v>
      </c>
      <c r="G72" s="117" t="s">
        <v>31</v>
      </c>
      <c r="H72" s="118"/>
      <c r="I72" s="118"/>
      <c r="J72" s="118"/>
      <c r="K72" s="119"/>
      <c r="L72" s="116" t="s">
        <v>32</v>
      </c>
    </row>
    <row r="73" spans="1:12" ht="24.75" customHeight="1">
      <c r="A73" s="113"/>
      <c r="B73" s="113"/>
      <c r="C73" s="114"/>
      <c r="D73" s="120"/>
      <c r="E73" s="116"/>
      <c r="F73" s="116"/>
      <c r="G73" s="116" t="s">
        <v>33</v>
      </c>
      <c r="H73" s="117" t="s">
        <v>34</v>
      </c>
      <c r="I73" s="118"/>
      <c r="J73" s="119"/>
      <c r="K73" s="121" t="s">
        <v>35</v>
      </c>
      <c r="L73" s="116"/>
    </row>
    <row r="74" spans="1:12" ht="16.5" customHeight="1">
      <c r="A74" s="113"/>
      <c r="B74" s="113"/>
      <c r="C74" s="114"/>
      <c r="D74" s="120"/>
      <c r="E74" s="116"/>
      <c r="F74" s="116"/>
      <c r="G74" s="116"/>
      <c r="H74" s="116" t="s">
        <v>36</v>
      </c>
      <c r="I74" s="116" t="s">
        <v>37</v>
      </c>
      <c r="J74" s="121" t="s">
        <v>38</v>
      </c>
      <c r="K74" s="122"/>
      <c r="L74" s="116"/>
    </row>
    <row r="75" spans="1:12" ht="17.25" customHeight="1">
      <c r="A75" s="113"/>
      <c r="B75" s="113"/>
      <c r="C75" s="114"/>
      <c r="D75" s="120"/>
      <c r="E75" s="116"/>
      <c r="F75" s="116"/>
      <c r="G75" s="116"/>
      <c r="H75" s="116"/>
      <c r="I75" s="116"/>
      <c r="J75" s="123"/>
      <c r="K75" s="122"/>
      <c r="L75" s="116"/>
    </row>
    <row r="76" spans="1:12" ht="8.25" customHeight="1">
      <c r="A76" s="113"/>
      <c r="B76" s="113"/>
      <c r="C76" s="114"/>
      <c r="D76" s="124"/>
      <c r="E76" s="116"/>
      <c r="F76" s="116"/>
      <c r="G76" s="116"/>
      <c r="H76" s="116"/>
      <c r="I76" s="116"/>
      <c r="J76" s="125"/>
      <c r="K76" s="126"/>
      <c r="L76" s="116"/>
    </row>
    <row r="77" spans="1:12" ht="39" thickBot="1">
      <c r="A77" s="112">
        <v>29</v>
      </c>
      <c r="B77" s="89">
        <v>921</v>
      </c>
      <c r="C77" s="89">
        <v>92109</v>
      </c>
      <c r="D77" s="198">
        <v>6050</v>
      </c>
      <c r="E77" s="199" t="s">
        <v>102</v>
      </c>
      <c r="F77" s="71">
        <v>10000</v>
      </c>
      <c r="G77" s="71">
        <v>10000</v>
      </c>
      <c r="H77" s="71">
        <v>10000</v>
      </c>
      <c r="I77" s="200">
        <v>0</v>
      </c>
      <c r="J77" s="189" t="s">
        <v>65</v>
      </c>
      <c r="K77" s="200"/>
      <c r="L77" s="93" t="s">
        <v>51</v>
      </c>
    </row>
    <row r="78" spans="1:12" ht="36">
      <c r="A78" s="112">
        <v>30</v>
      </c>
      <c r="B78" s="89">
        <v>921</v>
      </c>
      <c r="C78" s="89">
        <v>92109</v>
      </c>
      <c r="D78" s="89">
        <v>6050</v>
      </c>
      <c r="E78" s="90" t="s">
        <v>103</v>
      </c>
      <c r="F78" s="91">
        <v>12391.2</v>
      </c>
      <c r="G78" s="91">
        <v>2000</v>
      </c>
      <c r="H78" s="91">
        <v>2000</v>
      </c>
      <c r="I78" s="91">
        <v>0</v>
      </c>
      <c r="J78" s="92" t="s">
        <v>91</v>
      </c>
      <c r="K78" s="91" t="s">
        <v>0</v>
      </c>
      <c r="L78" s="93" t="s">
        <v>51</v>
      </c>
    </row>
    <row r="79" spans="1:12" ht="36">
      <c r="A79" s="88">
        <v>31</v>
      </c>
      <c r="B79" s="201">
        <v>926</v>
      </c>
      <c r="C79" s="201">
        <v>92601</v>
      </c>
      <c r="D79" s="202">
        <v>6050</v>
      </c>
      <c r="E79" s="203" t="s">
        <v>104</v>
      </c>
      <c r="F79" s="91">
        <v>12000</v>
      </c>
      <c r="G79" s="91">
        <v>12000</v>
      </c>
      <c r="H79" s="91">
        <v>12000</v>
      </c>
      <c r="I79" s="204">
        <v>0</v>
      </c>
      <c r="J79" s="92" t="s">
        <v>91</v>
      </c>
      <c r="K79" s="91">
        <v>0</v>
      </c>
      <c r="L79" s="93" t="s">
        <v>51</v>
      </c>
    </row>
    <row r="80" spans="1:12" ht="36">
      <c r="A80" s="88">
        <v>32</v>
      </c>
      <c r="B80" s="205">
        <v>926</v>
      </c>
      <c r="C80" s="205">
        <v>92601</v>
      </c>
      <c r="D80" s="206">
        <v>6050</v>
      </c>
      <c r="E80" s="207" t="s">
        <v>105</v>
      </c>
      <c r="F80" s="71">
        <v>4000</v>
      </c>
      <c r="G80" s="71">
        <v>4000</v>
      </c>
      <c r="H80" s="71">
        <v>4000</v>
      </c>
      <c r="I80" s="71">
        <v>0</v>
      </c>
      <c r="J80" s="170" t="s">
        <v>91</v>
      </c>
      <c r="K80" s="71"/>
      <c r="L80" s="129" t="s">
        <v>51</v>
      </c>
    </row>
    <row r="81" spans="1:12" ht="43.5" customHeight="1" thickBot="1">
      <c r="A81" s="88">
        <v>33</v>
      </c>
      <c r="B81" s="205">
        <v>926</v>
      </c>
      <c r="C81" s="205">
        <v>92601</v>
      </c>
      <c r="D81" s="206">
        <v>6050</v>
      </c>
      <c r="E81" s="207" t="s">
        <v>106</v>
      </c>
      <c r="F81" s="71">
        <v>20000</v>
      </c>
      <c r="G81" s="71">
        <v>20000</v>
      </c>
      <c r="H81" s="71">
        <v>20000</v>
      </c>
      <c r="I81" s="71">
        <v>0</v>
      </c>
      <c r="J81" s="170" t="s">
        <v>91</v>
      </c>
      <c r="K81" s="71"/>
      <c r="L81" s="129" t="s">
        <v>51</v>
      </c>
    </row>
    <row r="82" spans="1:12" ht="50.25" customHeight="1" thickBot="1">
      <c r="A82" s="208" t="s">
        <v>107</v>
      </c>
      <c r="B82" s="209"/>
      <c r="C82" s="209"/>
      <c r="D82" s="209"/>
      <c r="E82" s="210"/>
      <c r="F82" s="211">
        <f>SUM(F12:F81)-F57</f>
        <v>9810780.8399999999</v>
      </c>
      <c r="G82" s="211">
        <f>SUM(G12:G81)-G57</f>
        <v>4559749.6500000004</v>
      </c>
      <c r="H82" s="211">
        <f>SUM(H12:H81)-H57</f>
        <v>4093952.05</v>
      </c>
      <c r="I82" s="211">
        <f>SUM(I12:I81)-I57</f>
        <v>0</v>
      </c>
      <c r="J82" s="212" t="s">
        <v>114</v>
      </c>
      <c r="K82" s="211">
        <f>SUM(K12:K81)-K57</f>
        <v>0</v>
      </c>
      <c r="L82" s="213" t="s">
        <v>108</v>
      </c>
    </row>
    <row r="83" spans="1:12">
      <c r="A83" s="1" t="s">
        <v>109</v>
      </c>
    </row>
    <row r="84" spans="1:12">
      <c r="A84" s="1" t="s">
        <v>110</v>
      </c>
    </row>
    <row r="85" spans="1:12">
      <c r="A85" s="1" t="s">
        <v>111</v>
      </c>
    </row>
    <row r="86" spans="1:12">
      <c r="A86" s="214" t="s">
        <v>112</v>
      </c>
    </row>
    <row r="87" spans="1:12">
      <c r="A87" s="215" t="s">
        <v>0</v>
      </c>
    </row>
    <row r="88" spans="1:12">
      <c r="C88" s="1" t="s">
        <v>0</v>
      </c>
      <c r="E88" s="214" t="s">
        <v>0</v>
      </c>
    </row>
    <row r="91" spans="1:12">
      <c r="E91" s="1" t="s">
        <v>0</v>
      </c>
    </row>
    <row r="94" spans="1:12">
      <c r="G94" s="1" t="s">
        <v>0</v>
      </c>
    </row>
    <row r="96" spans="1:12">
      <c r="G96" s="216" t="s">
        <v>0</v>
      </c>
    </row>
    <row r="101" spans="6:6">
      <c r="F101" s="1" t="s">
        <v>0</v>
      </c>
    </row>
  </sheetData>
  <mergeCells count="83">
    <mergeCell ref="A82:E82"/>
    <mergeCell ref="H3:I3"/>
    <mergeCell ref="G73:G76"/>
    <mergeCell ref="H73:J73"/>
    <mergeCell ref="K73:K76"/>
    <mergeCell ref="H74:H76"/>
    <mergeCell ref="I74:I76"/>
    <mergeCell ref="J74:J76"/>
    <mergeCell ref="J64:J70"/>
    <mergeCell ref="L64:L70"/>
    <mergeCell ref="A72:A76"/>
    <mergeCell ref="B72:B76"/>
    <mergeCell ref="C72:C76"/>
    <mergeCell ref="D72:D76"/>
    <mergeCell ref="E72:E76"/>
    <mergeCell ref="F72:F76"/>
    <mergeCell ref="G72:K72"/>
    <mergeCell ref="L72:L76"/>
    <mergeCell ref="G49:K49"/>
    <mergeCell ref="L49:L53"/>
    <mergeCell ref="G50:G53"/>
    <mergeCell ref="H50:J50"/>
    <mergeCell ref="K50:K53"/>
    <mergeCell ref="H51:H53"/>
    <mergeCell ref="I51:I53"/>
    <mergeCell ref="J51:J53"/>
    <mergeCell ref="A49:A53"/>
    <mergeCell ref="B49:B53"/>
    <mergeCell ref="C49:C53"/>
    <mergeCell ref="D49:D53"/>
    <mergeCell ref="E49:E53"/>
    <mergeCell ref="F49:F53"/>
    <mergeCell ref="L45:L46"/>
    <mergeCell ref="A47:A48"/>
    <mergeCell ref="B47:B48"/>
    <mergeCell ref="C47:C48"/>
    <mergeCell ref="E47:E48"/>
    <mergeCell ref="F47:F48"/>
    <mergeCell ref="G47:G48"/>
    <mergeCell ref="L47:L48"/>
    <mergeCell ref="A45:A46"/>
    <mergeCell ref="B45:B46"/>
    <mergeCell ref="C45:C46"/>
    <mergeCell ref="E45:E46"/>
    <mergeCell ref="F45:F46"/>
    <mergeCell ref="G45:G46"/>
    <mergeCell ref="G28:K28"/>
    <mergeCell ref="L28:L32"/>
    <mergeCell ref="G29:G32"/>
    <mergeCell ref="H29:J29"/>
    <mergeCell ref="K29:K32"/>
    <mergeCell ref="H30:H32"/>
    <mergeCell ref="I30:I32"/>
    <mergeCell ref="J30:J32"/>
    <mergeCell ref="J12:J18"/>
    <mergeCell ref="L12:L18"/>
    <mergeCell ref="J22:J26"/>
    <mergeCell ref="L22:L26"/>
    <mergeCell ref="A28:A32"/>
    <mergeCell ref="B28:B32"/>
    <mergeCell ref="C28:C32"/>
    <mergeCell ref="D28:D32"/>
    <mergeCell ref="E28:E32"/>
    <mergeCell ref="F28:F32"/>
    <mergeCell ref="F7:F11"/>
    <mergeCell ref="G7:K7"/>
    <mergeCell ref="L7:L11"/>
    <mergeCell ref="G8:G11"/>
    <mergeCell ref="H8:J8"/>
    <mergeCell ref="K8:K11"/>
    <mergeCell ref="H9:H11"/>
    <mergeCell ref="I9:I11"/>
    <mergeCell ref="J9:J11"/>
    <mergeCell ref="E2:F4"/>
    <mergeCell ref="H2:I2"/>
    <mergeCell ref="H4:I4"/>
    <mergeCell ref="H5:L5"/>
    <mergeCell ref="A6:L6"/>
    <mergeCell ref="A7:A11"/>
    <mergeCell ref="B7:B11"/>
    <mergeCell ref="C7:C11"/>
    <mergeCell ref="D7:D11"/>
    <mergeCell ref="E7:E11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zał.2 (2)</vt:lpstr>
      <vt:lpstr>zm.tabela2a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2015-09-25T10:46:41Z</cp:lastPrinted>
  <dcterms:created xsi:type="dcterms:W3CDTF">2015-07-02T08:40:15Z</dcterms:created>
  <dcterms:modified xsi:type="dcterms:W3CDTF">2015-09-29T13:35:35Z</dcterms:modified>
</cp:coreProperties>
</file>