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a 8.04.2016\"/>
    </mc:Choice>
  </mc:AlternateContent>
  <bookViews>
    <workbookView xWindow="0" yWindow="0" windowWidth="19200" windowHeight="10995"/>
  </bookViews>
  <sheets>
    <sheet name="zał.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7" i="1" l="1"/>
  <c r="E66" i="1"/>
  <c r="E65" i="1"/>
  <c r="E64" i="1"/>
  <c r="E63" i="1"/>
  <c r="E62" i="1"/>
  <c r="E61" i="1"/>
  <c r="F60" i="1"/>
  <c r="E60" i="1" s="1"/>
  <c r="F59" i="1"/>
  <c r="E59" i="1" s="1"/>
  <c r="F58" i="1"/>
  <c r="E58" i="1" s="1"/>
  <c r="F57" i="1"/>
  <c r="E57" i="1" s="1"/>
  <c r="J55" i="1"/>
  <c r="I55" i="1"/>
  <c r="H55" i="1"/>
  <c r="G55" i="1"/>
  <c r="F55" i="1"/>
  <c r="E55" i="1" s="1"/>
  <c r="D55" i="1"/>
  <c r="E54" i="1"/>
  <c r="E53" i="1"/>
  <c r="J51" i="1"/>
  <c r="I51" i="1"/>
  <c r="H51" i="1"/>
  <c r="G51" i="1"/>
  <c r="F51" i="1"/>
  <c r="E51" i="1"/>
  <c r="D51" i="1"/>
  <c r="E50" i="1"/>
  <c r="E49" i="1"/>
  <c r="I47" i="1"/>
  <c r="G47" i="1"/>
  <c r="F47" i="1"/>
  <c r="E47" i="1" s="1"/>
  <c r="D47" i="1"/>
  <c r="E46" i="1"/>
  <c r="E45" i="1"/>
  <c r="J44" i="1"/>
  <c r="I44" i="1"/>
  <c r="H44" i="1"/>
  <c r="G44" i="1"/>
  <c r="F44" i="1"/>
  <c r="E44" i="1"/>
  <c r="D44" i="1"/>
  <c r="E43" i="1"/>
  <c r="E42" i="1"/>
  <c r="E41" i="1"/>
  <c r="E40" i="1"/>
  <c r="E39" i="1"/>
  <c r="F38" i="1"/>
  <c r="E38" i="1"/>
  <c r="E37" i="1"/>
  <c r="E36" i="1"/>
  <c r="E35" i="1"/>
  <c r="J33" i="1"/>
  <c r="I33" i="1"/>
  <c r="H33" i="1"/>
  <c r="G33" i="1"/>
  <c r="F33" i="1"/>
  <c r="E33" i="1" s="1"/>
  <c r="D33" i="1"/>
  <c r="E32" i="1"/>
  <c r="E31" i="1"/>
  <c r="E30" i="1"/>
  <c r="F29" i="1"/>
  <c r="E29" i="1" s="1"/>
  <c r="D29" i="1"/>
  <c r="E28" i="1"/>
  <c r="E27" i="1"/>
  <c r="E26" i="1"/>
  <c r="E25" i="1"/>
  <c r="E22" i="1" s="1"/>
  <c r="E24" i="1"/>
  <c r="J22" i="1"/>
  <c r="I22" i="1"/>
  <c r="H22" i="1"/>
  <c r="G22" i="1"/>
  <c r="F22" i="1"/>
  <c r="D22" i="1"/>
  <c r="E21" i="1"/>
  <c r="E20" i="1"/>
  <c r="E19" i="1"/>
  <c r="E18" i="1"/>
  <c r="E17" i="1"/>
  <c r="E16" i="1"/>
  <c r="E15" i="1"/>
  <c r="J13" i="1"/>
  <c r="J68" i="1" s="1"/>
  <c r="I13" i="1"/>
  <c r="I68" i="1" s="1"/>
  <c r="H13" i="1"/>
  <c r="H68" i="1" s="1"/>
  <c r="G13" i="1"/>
  <c r="G68" i="1" s="1"/>
  <c r="F13" i="1"/>
  <c r="E13" i="1" s="1"/>
  <c r="E68" i="1" s="1"/>
  <c r="D13" i="1"/>
  <c r="D68" i="1" s="1"/>
  <c r="F68" i="1" l="1"/>
</calcChain>
</file>

<file path=xl/sharedStrings.xml><?xml version="1.0" encoding="utf-8"?>
<sst xmlns="http://schemas.openxmlformats.org/spreadsheetml/2006/main" count="43" uniqueCount="22">
  <si>
    <t xml:space="preserve"> </t>
  </si>
  <si>
    <t>Załącznik Nr 2</t>
  </si>
  <si>
    <t>Wójta  Gminy Sicienko</t>
  </si>
  <si>
    <t>zmieniającego uchwałę w sprawie uchwalenia budżetu gminy na 2016 rok</t>
  </si>
  <si>
    <t>Dochody i wydatki związane z realizacją zadań z zakresu administracji rządowej i innych zadań zleconych odrębnymi ustawami  na 2016 rok                                                                 PO ZMIANACH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</si>
  <si>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</si>
  <si>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</si>
  <si>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</si>
  <si>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</si>
  <si>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</si>
  <si>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</si>
  <si>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</si>
  <si>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</si>
  <si>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</si>
  <si>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</si>
  <si>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</si>
  <si>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</si>
  <si>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Strona:1</t>
  </si>
  <si>
    <t>Strona:2</t>
  </si>
  <si>
    <t>OGÓŁEM</t>
  </si>
  <si>
    <t>do  Zarzadznia nr 34/2016</t>
  </si>
  <si>
    <t>z dnia 8 kwietnia  2016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</si>
</sst>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3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7"/>
      <name val="Arial"/>
      <family val="2"/>
      <charset val="238"/>
    </font>
    <font>
      <sz val="11"/>
      <color rgb="FFFA7D0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1" fillId="0" borderId="0"/>
  </cellStyleXfs>
  <cellXfs count="48">
    <xf numFmtId="0" fontId="0" fillId="0" borderId="0" xfId="0"/>
    <xf numFmtId="0" fontId="2" fillId="0" borderId="0" xfId="1" applyAlignment="1">
      <alignment vertical="center"/>
    </xf>
    <xf numFmtId="0" fontId="3" fillId="0" borderId="0" xfId="2" applyAlignment="1">
      <alignment vertical="center"/>
    </xf>
    <xf numFmtId="43" fontId="0" fillId="0" borderId="0" xfId="3" applyFont="1"/>
    <xf numFmtId="0" fontId="3" fillId="0" borderId="0" xfId="4" applyAlignment="1">
      <alignment vertical="center"/>
    </xf>
    <xf numFmtId="0" fontId="2" fillId="0" borderId="0" xfId="1"/>
    <xf numFmtId="0" fontId="3" fillId="0" borderId="0" xfId="4"/>
    <xf numFmtId="43" fontId="4" fillId="0" borderId="0" xfId="3" applyFont="1"/>
    <xf numFmtId="43" fontId="4" fillId="0" borderId="0" xfId="3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1" applyNumberFormat="1" applyFont="1" applyFill="1" applyBorder="1" applyAlignment="1" applyProtection="1">
      <alignment horizontal="left"/>
      <protection locked="0"/>
    </xf>
    <xf numFmtId="43" fontId="7" fillId="0" borderId="0" xfId="3" applyFont="1" applyFill="1" applyBorder="1"/>
    <xf numFmtId="0" fontId="8" fillId="2" borderId="0" xfId="1" applyFont="1" applyFill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3" borderId="3" xfId="1" applyFont="1" applyFill="1" applyBorder="1" applyAlignment="1">
      <alignment horizontal="center" vertical="center"/>
    </xf>
    <xf numFmtId="0" fontId="3" fillId="0" borderId="0" xfId="4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0" fontId="2" fillId="0" borderId="1" xfId="1" applyBorder="1" applyAlignment="1">
      <alignment vertical="center"/>
    </xf>
    <xf numFmtId="164" fontId="2" fillId="0" borderId="1" xfId="1" applyNumberForma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164" fontId="2" fillId="2" borderId="1" xfId="1" applyNumberFormat="1" applyFill="1" applyBorder="1" applyAlignment="1">
      <alignment vertical="center"/>
    </xf>
    <xf numFmtId="164" fontId="2" fillId="0" borderId="4" xfId="1" applyNumberFormat="1" applyBorder="1" applyAlignment="1">
      <alignment vertical="center"/>
    </xf>
    <xf numFmtId="0" fontId="2" fillId="2" borderId="1" xfId="1" applyFill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2" fillId="0" borderId="4" xfId="1" applyBorder="1" applyAlignment="1">
      <alignment vertical="center"/>
    </xf>
    <xf numFmtId="0" fontId="9" fillId="2" borderId="4" xfId="1" applyFont="1" applyFill="1" applyBorder="1" applyAlignment="1">
      <alignment vertical="center"/>
    </xf>
    <xf numFmtId="0" fontId="9" fillId="2" borderId="5" xfId="1" applyFont="1" applyFill="1" applyBorder="1" applyAlignment="1">
      <alignment vertical="center"/>
    </xf>
    <xf numFmtId="164" fontId="9" fillId="2" borderId="1" xfId="1" applyNumberFormat="1" applyFont="1" applyFill="1" applyBorder="1" applyAlignment="1">
      <alignment vertical="center"/>
    </xf>
    <xf numFmtId="164" fontId="9" fillId="2" borderId="5" xfId="1" applyNumberFormat="1" applyFont="1" applyFill="1" applyBorder="1" applyAlignment="1">
      <alignment vertical="center"/>
    </xf>
    <xf numFmtId="164" fontId="9" fillId="0" borderId="5" xfId="1" applyNumberFormat="1" applyFont="1" applyBorder="1" applyAlignment="1">
      <alignment vertical="center"/>
    </xf>
    <xf numFmtId="0" fontId="2" fillId="2" borderId="3" xfId="1" applyFill="1" applyBorder="1" applyAlignment="1">
      <alignment vertical="center"/>
    </xf>
    <xf numFmtId="164" fontId="2" fillId="2" borderId="3" xfId="1" applyNumberFormat="1" applyFill="1" applyBorder="1" applyAlignment="1">
      <alignment vertical="center"/>
    </xf>
    <xf numFmtId="164" fontId="2" fillId="0" borderId="3" xfId="1" applyNumberFormat="1" applyBorder="1" applyAlignment="1">
      <alignment vertical="center"/>
    </xf>
    <xf numFmtId="164" fontId="10" fillId="0" borderId="1" xfId="1" applyNumberFormat="1" applyFont="1" applyBorder="1" applyAlignment="1">
      <alignment vertical="center"/>
    </xf>
    <xf numFmtId="0" fontId="2" fillId="0" borderId="2" xfId="1" applyBorder="1" applyAlignment="1">
      <alignment vertical="center"/>
    </xf>
    <xf numFmtId="164" fontId="2" fillId="0" borderId="2" xfId="1" applyNumberFormat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64" fontId="9" fillId="0" borderId="9" xfId="1" applyNumberFormat="1" applyFont="1" applyBorder="1" applyAlignment="1">
      <alignment vertical="center"/>
    </xf>
    <xf numFmtId="0" fontId="12" fillId="0" borderId="0" xfId="4" applyFont="1" applyAlignment="1">
      <alignment vertical="center"/>
    </xf>
  </cellXfs>
  <cellStyles count="6">
    <cellStyle name="Dziesiętny 5" xfId="3"/>
    <cellStyle name="Normalny" xfId="0" builtinId="0"/>
    <cellStyle name="Normalny 2" xfId="5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8"/>
  <sheetViews>
    <sheetView tabSelected="1" defaultGridColor="0" topLeftCell="A44" colorId="8" zoomScaleNormal="100" workbookViewId="0">
      <selection activeCell="D61" sqref="D61"/>
    </sheetView>
  </sheetViews>
  <sheetFormatPr defaultRowHeight="12.75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6384" width="9.140625" style="6"/>
  </cols>
  <sheetData>
    <row r="1" spans="1:10">
      <c r="A1" s="1"/>
      <c r="B1" s="1"/>
      <c r="C1" s="1"/>
      <c r="D1" s="2" t="s">
        <v>0</v>
      </c>
      <c r="E1" s="1"/>
      <c r="F1" s="3" t="s">
        <v>1</v>
      </c>
      <c r="H1" s="5"/>
      <c r="I1" s="6"/>
    </row>
    <row r="2" spans="1:10">
      <c r="A2" s="1"/>
      <c r="B2" s="1"/>
      <c r="C2" s="1"/>
      <c r="D2" s="1"/>
      <c r="E2" s="1"/>
      <c r="F2" s="7" t="s">
        <v>20</v>
      </c>
      <c r="G2" s="8"/>
      <c r="J2" s="4"/>
    </row>
    <row r="3" spans="1:10">
      <c r="A3" s="1"/>
      <c r="B3" s="1"/>
      <c r="C3" s="1"/>
      <c r="D3" s="1"/>
      <c r="E3" s="1"/>
      <c r="F3" s="7" t="s">
        <v>2</v>
      </c>
      <c r="G3" s="8"/>
      <c r="J3" s="4"/>
    </row>
    <row r="4" spans="1:10">
      <c r="A4" s="1"/>
      <c r="B4" s="1"/>
      <c r="C4" s="1"/>
      <c r="D4" s="1" t="s">
        <v>0</v>
      </c>
      <c r="E4" s="1"/>
      <c r="F4" s="7" t="s">
        <v>21</v>
      </c>
      <c r="G4" s="8"/>
      <c r="J4" s="4"/>
    </row>
    <row r="5" spans="1:10" ht="15">
      <c r="A5" s="1"/>
      <c r="B5" s="1"/>
      <c r="C5" s="1"/>
      <c r="D5" s="1"/>
      <c r="E5" s="1"/>
      <c r="F5" s="9" t="s">
        <v>3</v>
      </c>
      <c r="G5" s="10"/>
      <c r="H5" s="10"/>
      <c r="I5" s="10"/>
      <c r="J5" s="10"/>
    </row>
    <row r="6" spans="1:10" ht="6" customHeight="1">
      <c r="A6" s="1"/>
      <c r="B6" s="1"/>
      <c r="C6" s="1"/>
      <c r="D6" s="1"/>
      <c r="E6" s="1"/>
      <c r="F6" s="1"/>
      <c r="G6" s="5"/>
      <c r="H6" s="11" t="s">
        <v>0</v>
      </c>
      <c r="J6" s="5"/>
    </row>
    <row r="7" spans="1:10" hidden="1">
      <c r="A7" s="1"/>
      <c r="B7" s="1"/>
      <c r="C7" s="1"/>
      <c r="D7" s="1"/>
      <c r="E7" s="1"/>
      <c r="F7" s="1"/>
      <c r="G7" s="5"/>
      <c r="H7" s="12" t="s">
        <v>0</v>
      </c>
      <c r="J7" s="5"/>
    </row>
    <row r="8" spans="1:10">
      <c r="A8" s="1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25.5" customHeight="1">
      <c r="A9" s="13" t="s">
        <v>4</v>
      </c>
      <c r="B9" s="13"/>
      <c r="C9" s="13"/>
      <c r="D9" s="13"/>
      <c r="E9" s="13"/>
      <c r="F9" s="13"/>
      <c r="G9" s="13"/>
      <c r="H9" s="13"/>
      <c r="I9" s="13"/>
      <c r="J9" s="13"/>
    </row>
    <row r="10" spans="1:10" ht="21" customHeight="1">
      <c r="A10" s="14" t="s">
        <v>5</v>
      </c>
      <c r="B10" s="15" t="s">
        <v>6</v>
      </c>
      <c r="C10" s="15" t="s">
        <v>7</v>
      </c>
      <c r="D10" s="16" t="s">
        <v>8</v>
      </c>
      <c r="E10" s="16" t="s">
        <v>9</v>
      </c>
      <c r="F10" s="16" t="s">
        <v>10</v>
      </c>
      <c r="G10" s="16"/>
      <c r="H10" s="16"/>
      <c r="I10" s="16"/>
      <c r="J10" s="16"/>
    </row>
    <row r="11" spans="1:10" s="18" customFormat="1" ht="16.5" customHeight="1">
      <c r="A11" s="14"/>
      <c r="B11" s="17"/>
      <c r="C11" s="17"/>
      <c r="D11" s="14"/>
      <c r="E11" s="16"/>
      <c r="F11" s="16" t="s">
        <v>11</v>
      </c>
      <c r="G11" s="16" t="s">
        <v>12</v>
      </c>
      <c r="H11" s="16"/>
      <c r="I11" s="16"/>
      <c r="J11" s="16" t="s">
        <v>13</v>
      </c>
    </row>
    <row r="12" spans="1:10" s="18" customFormat="1" ht="22.5" customHeight="1">
      <c r="A12" s="14"/>
      <c r="B12" s="19"/>
      <c r="C12" s="19"/>
      <c r="D12" s="14"/>
      <c r="E12" s="16"/>
      <c r="F12" s="16"/>
      <c r="G12" s="20" t="s">
        <v>14</v>
      </c>
      <c r="H12" s="20" t="s">
        <v>15</v>
      </c>
      <c r="I12" s="20" t="s">
        <v>16</v>
      </c>
      <c r="J12" s="16"/>
    </row>
    <row r="13" spans="1:10" s="18" customFormat="1" ht="13.5" customHeight="1">
      <c r="A13" s="21">
        <v>750</v>
      </c>
      <c r="B13" s="21">
        <v>75011</v>
      </c>
      <c r="C13" s="21" t="s">
        <v>0</v>
      </c>
      <c r="D13" s="22">
        <f>SUM(D14)</f>
        <v>65100</v>
      </c>
      <c r="E13" s="22">
        <f>+F13+J13</f>
        <v>65100</v>
      </c>
      <c r="F13" s="22">
        <f>SUM(F15:F21)</f>
        <v>65100</v>
      </c>
      <c r="G13" s="22">
        <f>SUM(G15:G21)</f>
        <v>52470</v>
      </c>
      <c r="H13" s="22">
        <f>SUM(H15:H21)</f>
        <v>10220</v>
      </c>
      <c r="I13" s="22">
        <f>SUM(I15:I21)</f>
        <v>0</v>
      </c>
      <c r="J13" s="22">
        <f>SUM(J15:J21)</f>
        <v>0</v>
      </c>
    </row>
    <row r="14" spans="1:10" ht="13.5" customHeight="1">
      <c r="A14" s="23" t="s">
        <v>0</v>
      </c>
      <c r="B14" s="23"/>
      <c r="C14" s="23">
        <v>2010</v>
      </c>
      <c r="D14" s="24">
        <v>65100</v>
      </c>
      <c r="E14" s="24"/>
      <c r="F14" s="24"/>
      <c r="G14" s="24"/>
      <c r="H14" s="24"/>
      <c r="I14" s="24"/>
      <c r="J14" s="24"/>
    </row>
    <row r="15" spans="1:10" ht="13.5" customHeight="1">
      <c r="A15" s="23"/>
      <c r="B15" s="23"/>
      <c r="C15" s="23">
        <v>4010</v>
      </c>
      <c r="D15" s="24"/>
      <c r="E15" s="25">
        <f t="shared" ref="E15:E20" si="0">+F15+J15</f>
        <v>47270</v>
      </c>
      <c r="F15" s="25">
        <v>47270</v>
      </c>
      <c r="G15" s="25">
        <v>47270</v>
      </c>
      <c r="H15" s="25"/>
      <c r="I15" s="24"/>
      <c r="J15" s="24"/>
    </row>
    <row r="16" spans="1:10" ht="13.5" customHeight="1">
      <c r="A16" s="23"/>
      <c r="B16" s="23"/>
      <c r="C16" s="23">
        <v>4040</v>
      </c>
      <c r="D16" s="24"/>
      <c r="E16" s="25">
        <f t="shared" si="0"/>
        <v>5200</v>
      </c>
      <c r="F16" s="25">
        <v>5200</v>
      </c>
      <c r="G16" s="25">
        <v>5200</v>
      </c>
      <c r="H16" s="25"/>
      <c r="I16" s="24"/>
      <c r="J16" s="24"/>
    </row>
    <row r="17" spans="1:10" ht="13.5" customHeight="1">
      <c r="A17" s="23"/>
      <c r="B17" s="23"/>
      <c r="C17" s="23">
        <v>4110</v>
      </c>
      <c r="D17" s="24"/>
      <c r="E17" s="25">
        <f t="shared" si="0"/>
        <v>8940</v>
      </c>
      <c r="F17" s="25">
        <v>8940</v>
      </c>
      <c r="G17" s="25"/>
      <c r="H17" s="25">
        <v>8940</v>
      </c>
      <c r="I17" s="24"/>
      <c r="J17" s="24"/>
    </row>
    <row r="18" spans="1:10" ht="13.5" customHeight="1">
      <c r="A18" s="23"/>
      <c r="B18" s="23"/>
      <c r="C18" s="23">
        <v>4120</v>
      </c>
      <c r="D18" s="24"/>
      <c r="E18" s="25">
        <f t="shared" si="0"/>
        <v>1280</v>
      </c>
      <c r="F18" s="25">
        <v>1280</v>
      </c>
      <c r="G18" s="25"/>
      <c r="H18" s="25">
        <v>1280</v>
      </c>
      <c r="I18" s="24"/>
      <c r="J18" s="24"/>
    </row>
    <row r="19" spans="1:10" ht="13.5" customHeight="1">
      <c r="A19" s="23"/>
      <c r="B19" s="23"/>
      <c r="C19" s="23">
        <v>4210</v>
      </c>
      <c r="D19" s="24"/>
      <c r="E19" s="25">
        <f>+F19+J19</f>
        <v>200</v>
      </c>
      <c r="F19" s="25">
        <v>200</v>
      </c>
      <c r="G19" s="25"/>
      <c r="H19" s="25"/>
      <c r="I19" s="24"/>
      <c r="J19" s="24"/>
    </row>
    <row r="20" spans="1:10" ht="13.5" customHeight="1">
      <c r="A20" s="23"/>
      <c r="B20" s="23"/>
      <c r="C20" s="23">
        <v>4370</v>
      </c>
      <c r="D20" s="24"/>
      <c r="E20" s="25">
        <f t="shared" si="0"/>
        <v>270</v>
      </c>
      <c r="F20" s="25">
        <v>270</v>
      </c>
      <c r="G20" s="25"/>
      <c r="H20" s="25"/>
      <c r="I20" s="24"/>
      <c r="J20" s="24"/>
    </row>
    <row r="21" spans="1:10" ht="13.5" customHeight="1">
      <c r="A21" s="23"/>
      <c r="B21" s="23"/>
      <c r="C21" s="23">
        <v>4440</v>
      </c>
      <c r="D21" s="24"/>
      <c r="E21" s="25">
        <f>+F21+J21</f>
        <v>1940</v>
      </c>
      <c r="F21" s="25">
        <v>1940</v>
      </c>
      <c r="G21" s="25"/>
      <c r="H21" s="25"/>
      <c r="I21" s="24"/>
      <c r="J21" s="24"/>
    </row>
    <row r="22" spans="1:10" ht="13.5" customHeight="1">
      <c r="A22" s="21">
        <v>751</v>
      </c>
      <c r="B22" s="21">
        <v>75101</v>
      </c>
      <c r="C22" s="21" t="s">
        <v>0</v>
      </c>
      <c r="D22" s="22">
        <f>SUM(D23)</f>
        <v>13119</v>
      </c>
      <c r="E22" s="22">
        <f>SUM(E24:E28)</f>
        <v>13119</v>
      </c>
      <c r="F22" s="22">
        <f>SUM(F24:F28)</f>
        <v>13119</v>
      </c>
      <c r="G22" s="22">
        <f>SUM(G27:G28)</f>
        <v>0</v>
      </c>
      <c r="H22" s="22">
        <f>SUM(H27:H28)</f>
        <v>0</v>
      </c>
      <c r="I22" s="22">
        <f>SUM(I27:I28)</f>
        <v>0</v>
      </c>
      <c r="J22" s="22">
        <f>SUM(J27:J28)</f>
        <v>0</v>
      </c>
    </row>
    <row r="23" spans="1:10" ht="13.5" customHeight="1">
      <c r="A23" s="23" t="s">
        <v>0</v>
      </c>
      <c r="B23" s="23"/>
      <c r="C23" s="23">
        <v>2010</v>
      </c>
      <c r="D23" s="24">
        <v>13119</v>
      </c>
      <c r="E23" s="24"/>
      <c r="F23" s="24"/>
      <c r="G23" s="24"/>
      <c r="H23" s="24"/>
      <c r="I23" s="24"/>
      <c r="J23" s="24"/>
    </row>
    <row r="24" spans="1:10" ht="13.5" customHeight="1">
      <c r="A24" s="23"/>
      <c r="B24" s="23"/>
      <c r="C24" s="23">
        <v>4010</v>
      </c>
      <c r="D24" s="24"/>
      <c r="E24" s="25">
        <f t="shared" ref="E24:E33" si="1">+F24+J24</f>
        <v>1800</v>
      </c>
      <c r="F24" s="25">
        <v>1800</v>
      </c>
      <c r="G24" s="24">
        <v>1800</v>
      </c>
      <c r="H24" s="24"/>
      <c r="I24" s="24"/>
      <c r="J24" s="24"/>
    </row>
    <row r="25" spans="1:10" ht="13.5" customHeight="1">
      <c r="A25" s="23"/>
      <c r="B25" s="23"/>
      <c r="C25" s="23">
        <v>4110</v>
      </c>
      <c r="D25" s="24"/>
      <c r="E25" s="25">
        <f t="shared" si="1"/>
        <v>307.8</v>
      </c>
      <c r="F25" s="25">
        <v>307.8</v>
      </c>
      <c r="G25" s="24"/>
      <c r="H25" s="24">
        <v>307.8</v>
      </c>
      <c r="I25" s="24"/>
      <c r="J25" s="24"/>
    </row>
    <row r="26" spans="1:10" ht="13.5" customHeight="1">
      <c r="A26" s="23"/>
      <c r="B26" s="23"/>
      <c r="C26" s="23">
        <v>4120</v>
      </c>
      <c r="D26" s="24"/>
      <c r="E26" s="25">
        <f t="shared" si="1"/>
        <v>44.1</v>
      </c>
      <c r="F26" s="25">
        <v>44.1</v>
      </c>
      <c r="G26" s="24"/>
      <c r="H26" s="24">
        <v>44.1</v>
      </c>
      <c r="I26" s="24"/>
      <c r="J26" s="24"/>
    </row>
    <row r="27" spans="1:10" ht="13.5" customHeight="1">
      <c r="A27" s="23"/>
      <c r="B27" s="23"/>
      <c r="C27" s="23">
        <v>4210</v>
      </c>
      <c r="D27" s="24"/>
      <c r="E27" s="24">
        <f t="shared" si="1"/>
        <v>10678</v>
      </c>
      <c r="F27" s="24">
        <v>10678</v>
      </c>
      <c r="G27" s="24"/>
      <c r="H27" s="24"/>
      <c r="I27" s="24"/>
      <c r="J27" s="24"/>
    </row>
    <row r="28" spans="1:10" ht="13.5" customHeight="1">
      <c r="A28" s="23"/>
      <c r="B28" s="23"/>
      <c r="C28" s="23">
        <v>4300</v>
      </c>
      <c r="D28" s="24"/>
      <c r="E28" s="24">
        <f t="shared" si="1"/>
        <v>289.10000000000002</v>
      </c>
      <c r="F28" s="24">
        <v>289.10000000000002</v>
      </c>
      <c r="G28" s="24"/>
      <c r="H28" s="24"/>
      <c r="I28" s="24"/>
      <c r="J28" s="24"/>
    </row>
    <row r="29" spans="1:10" ht="13.5" customHeight="1">
      <c r="A29" s="26">
        <v>851</v>
      </c>
      <c r="B29" s="26">
        <v>85195</v>
      </c>
      <c r="C29" s="23"/>
      <c r="D29" s="22">
        <f>SUM(D30:D31)</f>
        <v>100</v>
      </c>
      <c r="E29" s="27">
        <f t="shared" si="1"/>
        <v>100</v>
      </c>
      <c r="F29" s="22">
        <f>SUM(F30:F32)</f>
        <v>100</v>
      </c>
      <c r="G29" s="28"/>
      <c r="H29" s="28"/>
      <c r="I29" s="28"/>
      <c r="J29" s="28"/>
    </row>
    <row r="30" spans="1:10" ht="13.5" customHeight="1">
      <c r="A30" s="23"/>
      <c r="B30" s="23"/>
      <c r="C30" s="23">
        <v>2010</v>
      </c>
      <c r="D30" s="24">
        <v>100</v>
      </c>
      <c r="E30" s="27">
        <f t="shared" si="1"/>
        <v>0</v>
      </c>
      <c r="F30" s="24">
        <v>0</v>
      </c>
      <c r="G30" s="28"/>
      <c r="H30" s="28"/>
      <c r="I30" s="28"/>
      <c r="J30" s="28"/>
    </row>
    <row r="31" spans="1:10" ht="13.5" customHeight="1">
      <c r="A31" s="29" t="s">
        <v>17</v>
      </c>
      <c r="B31" s="23"/>
      <c r="C31" s="23">
        <v>4210</v>
      </c>
      <c r="D31" s="24"/>
      <c r="E31" s="27">
        <f t="shared" si="1"/>
        <v>10</v>
      </c>
      <c r="F31" s="24">
        <v>10</v>
      </c>
      <c r="G31" s="28"/>
      <c r="H31" s="28"/>
      <c r="I31" s="28"/>
      <c r="J31" s="28"/>
    </row>
    <row r="32" spans="1:10" ht="13.5" customHeight="1">
      <c r="A32" s="30" t="s">
        <v>0</v>
      </c>
      <c r="B32" s="31"/>
      <c r="C32" s="31">
        <v>4300</v>
      </c>
      <c r="D32" s="24"/>
      <c r="E32" s="27">
        <f t="shared" si="1"/>
        <v>90</v>
      </c>
      <c r="F32" s="28">
        <v>90</v>
      </c>
      <c r="G32" s="28"/>
      <c r="H32" s="28"/>
      <c r="I32" s="28"/>
      <c r="J32" s="28"/>
    </row>
    <row r="33" spans="1:10" ht="13.5" customHeight="1">
      <c r="A33" s="32">
        <v>852</v>
      </c>
      <c r="B33" s="32">
        <v>85212</v>
      </c>
      <c r="C33" s="33"/>
      <c r="D33" s="34">
        <f>SUM(D34)</f>
        <v>2863800</v>
      </c>
      <c r="E33" s="34">
        <f t="shared" si="1"/>
        <v>2863800</v>
      </c>
      <c r="F33" s="35">
        <f>SUM(F34:F43)</f>
        <v>2863800</v>
      </c>
      <c r="G33" s="35">
        <f>SUM(G34:G43)</f>
        <v>61675</v>
      </c>
      <c r="H33" s="35">
        <f>SUM(H35:H36)</f>
        <v>0</v>
      </c>
      <c r="I33" s="35">
        <f>SUM(I34:I43)</f>
        <v>2777886</v>
      </c>
      <c r="J33" s="36">
        <f>SUM(J35:J36)</f>
        <v>0</v>
      </c>
    </row>
    <row r="34" spans="1:10" ht="13.5" customHeight="1">
      <c r="A34" s="37"/>
      <c r="B34" s="37"/>
      <c r="C34" s="37">
        <v>2010</v>
      </c>
      <c r="D34" s="38">
        <v>2863800</v>
      </c>
      <c r="E34" s="38"/>
      <c r="F34" s="38"/>
      <c r="G34" s="38"/>
      <c r="H34" s="38"/>
      <c r="I34" s="38"/>
      <c r="J34" s="39"/>
    </row>
    <row r="35" spans="1:10" ht="13.5" customHeight="1">
      <c r="A35" s="29" t="s">
        <v>0</v>
      </c>
      <c r="B35" s="29"/>
      <c r="C35" s="29">
        <v>3110</v>
      </c>
      <c r="D35" s="27"/>
      <c r="E35" s="27">
        <f t="shared" ref="E35:E43" si="2">+F35+J35</f>
        <v>2657886</v>
      </c>
      <c r="F35" s="27">
        <v>2657886</v>
      </c>
      <c r="G35" s="27"/>
      <c r="H35" s="27"/>
      <c r="I35" s="27">
        <v>2657886</v>
      </c>
      <c r="J35" s="24"/>
    </row>
    <row r="36" spans="1:10" ht="13.5" customHeight="1">
      <c r="A36" s="29"/>
      <c r="B36" s="29"/>
      <c r="C36" s="29">
        <v>4010</v>
      </c>
      <c r="D36" s="27"/>
      <c r="E36" s="27">
        <f t="shared" si="2"/>
        <v>57000</v>
      </c>
      <c r="F36" s="27">
        <v>57000</v>
      </c>
      <c r="G36" s="27">
        <v>57000</v>
      </c>
      <c r="H36" s="27"/>
      <c r="I36" s="27"/>
      <c r="J36" s="24"/>
    </row>
    <row r="37" spans="1:10" ht="13.5" customHeight="1">
      <c r="A37" s="29"/>
      <c r="B37" s="29"/>
      <c r="C37" s="29">
        <v>4040</v>
      </c>
      <c r="D37" s="27"/>
      <c r="E37" s="27">
        <f t="shared" si="2"/>
        <v>4675</v>
      </c>
      <c r="F37" s="27">
        <v>4675</v>
      </c>
      <c r="G37" s="27">
        <v>4675</v>
      </c>
      <c r="H37" s="27"/>
      <c r="I37" s="27"/>
      <c r="J37" s="24"/>
    </row>
    <row r="38" spans="1:10" ht="13.5" customHeight="1">
      <c r="A38" s="29" t="s">
        <v>0</v>
      </c>
      <c r="B38" s="29"/>
      <c r="C38" s="29">
        <v>4110</v>
      </c>
      <c r="D38" s="27"/>
      <c r="E38" s="27">
        <f t="shared" si="2"/>
        <v>130546</v>
      </c>
      <c r="F38" s="27">
        <f>SUM(G38:I38)</f>
        <v>130546</v>
      </c>
      <c r="G38" s="27"/>
      <c r="H38" s="27">
        <v>10546</v>
      </c>
      <c r="I38" s="27">
        <v>120000</v>
      </c>
      <c r="J38" s="24"/>
    </row>
    <row r="39" spans="1:10" ht="13.5" customHeight="1">
      <c r="A39" s="29"/>
      <c r="B39" s="29"/>
      <c r="C39" s="29">
        <v>4120</v>
      </c>
      <c r="D39" s="27"/>
      <c r="E39" s="27">
        <f t="shared" si="2"/>
        <v>1120</v>
      </c>
      <c r="F39" s="27">
        <v>1120</v>
      </c>
      <c r="G39" s="27"/>
      <c r="H39" s="27">
        <v>1120</v>
      </c>
      <c r="I39" s="27"/>
      <c r="J39" s="24"/>
    </row>
    <row r="40" spans="1:10" ht="13.5" customHeight="1">
      <c r="A40" s="29"/>
      <c r="B40" s="29"/>
      <c r="C40" s="29">
        <v>4210</v>
      </c>
      <c r="D40" s="27"/>
      <c r="E40" s="27">
        <f t="shared" si="2"/>
        <v>500</v>
      </c>
      <c r="F40" s="27">
        <v>500</v>
      </c>
      <c r="G40" s="27"/>
      <c r="H40" s="27"/>
      <c r="I40" s="27"/>
      <c r="J40" s="24"/>
    </row>
    <row r="41" spans="1:10" ht="13.5" customHeight="1">
      <c r="A41" s="29"/>
      <c r="B41" s="29"/>
      <c r="C41" s="29">
        <v>4300</v>
      </c>
      <c r="D41" s="27"/>
      <c r="E41" s="27">
        <f t="shared" si="2"/>
        <v>10023</v>
      </c>
      <c r="F41" s="27">
        <v>10023</v>
      </c>
      <c r="G41" s="27"/>
      <c r="H41" s="27"/>
      <c r="I41" s="27"/>
      <c r="J41" s="24"/>
    </row>
    <row r="42" spans="1:10" ht="13.5" customHeight="1">
      <c r="A42" s="29"/>
      <c r="B42" s="29"/>
      <c r="C42" s="29">
        <v>4360</v>
      </c>
      <c r="D42" s="27"/>
      <c r="E42" s="27">
        <f t="shared" si="2"/>
        <v>550</v>
      </c>
      <c r="F42" s="27">
        <v>550</v>
      </c>
      <c r="G42" s="27"/>
      <c r="H42" s="27"/>
      <c r="I42" s="27"/>
      <c r="J42" s="24"/>
    </row>
    <row r="43" spans="1:10" ht="13.5" customHeight="1">
      <c r="A43" s="29"/>
      <c r="B43" s="29"/>
      <c r="C43" s="29">
        <v>4440</v>
      </c>
      <c r="D43" s="27"/>
      <c r="E43" s="27">
        <f t="shared" si="2"/>
        <v>1500</v>
      </c>
      <c r="F43" s="27">
        <v>1500</v>
      </c>
      <c r="G43" s="27"/>
      <c r="H43" s="27"/>
      <c r="I43" s="27"/>
      <c r="J43" s="24"/>
    </row>
    <row r="44" spans="1:10" ht="13.5" customHeight="1">
      <c r="A44" s="26">
        <v>852</v>
      </c>
      <c r="B44" s="26">
        <v>85213</v>
      </c>
      <c r="C44" s="23"/>
      <c r="D44" s="22">
        <f>SUM(D45:D46)</f>
        <v>13000</v>
      </c>
      <c r="E44" s="22">
        <f t="shared" ref="E44:J44" si="3">SUM(E45:E46)</f>
        <v>13000</v>
      </c>
      <c r="F44" s="22">
        <f t="shared" si="3"/>
        <v>13000</v>
      </c>
      <c r="G44" s="22">
        <f t="shared" si="3"/>
        <v>0</v>
      </c>
      <c r="H44" s="22">
        <f t="shared" si="3"/>
        <v>0</v>
      </c>
      <c r="I44" s="22">
        <f t="shared" si="3"/>
        <v>13000</v>
      </c>
      <c r="J44" s="22">
        <f t="shared" si="3"/>
        <v>0</v>
      </c>
    </row>
    <row r="45" spans="1:10" ht="13.5" customHeight="1">
      <c r="A45" s="23"/>
      <c r="B45" s="23"/>
      <c r="C45" s="23">
        <v>2010</v>
      </c>
      <c r="D45" s="24">
        <v>13000</v>
      </c>
      <c r="E45" s="24">
        <f>+F45+J45</f>
        <v>0</v>
      </c>
      <c r="F45" s="24">
        <v>0</v>
      </c>
      <c r="G45" s="24"/>
      <c r="H45" s="24"/>
      <c r="I45" s="24">
        <v>0</v>
      </c>
      <c r="J45" s="24"/>
    </row>
    <row r="46" spans="1:10" ht="13.5" customHeight="1">
      <c r="A46" s="23" t="s">
        <v>0</v>
      </c>
      <c r="B46" s="23"/>
      <c r="C46" s="23">
        <v>4130</v>
      </c>
      <c r="D46" s="24"/>
      <c r="E46" s="24">
        <f>+F46+J46</f>
        <v>13000</v>
      </c>
      <c r="F46" s="24">
        <v>13000</v>
      </c>
      <c r="G46" s="24"/>
      <c r="H46" s="24"/>
      <c r="I46" s="24">
        <v>13000</v>
      </c>
      <c r="J46" s="24"/>
    </row>
    <row r="47" spans="1:10" ht="13.5" customHeight="1">
      <c r="A47" s="21">
        <v>852</v>
      </c>
      <c r="B47" s="21">
        <v>85215</v>
      </c>
      <c r="C47" s="21"/>
      <c r="D47" s="22">
        <f>SUM(D48)</f>
        <v>2086</v>
      </c>
      <c r="E47" s="22">
        <f>+F47+J47</f>
        <v>2086</v>
      </c>
      <c r="F47" s="22">
        <f>SUM(F49:F50)</f>
        <v>2086</v>
      </c>
      <c r="G47" s="22">
        <f>SUM(G49:G50)</f>
        <v>0</v>
      </c>
      <c r="H47" s="24"/>
      <c r="I47" s="40">
        <f>SUM(I48:I49)</f>
        <v>2045.1</v>
      </c>
      <c r="J47" s="24"/>
    </row>
    <row r="48" spans="1:10" ht="13.5" customHeight="1">
      <c r="A48" s="23"/>
      <c r="B48" s="23"/>
      <c r="C48" s="23">
        <v>2010</v>
      </c>
      <c r="D48" s="24">
        <v>2086</v>
      </c>
      <c r="E48" s="24"/>
      <c r="F48" s="24"/>
      <c r="G48" s="24"/>
      <c r="H48" s="24"/>
      <c r="I48" s="24">
        <v>0</v>
      </c>
      <c r="J48" s="24"/>
    </row>
    <row r="49" spans="1:10" ht="13.5" customHeight="1">
      <c r="A49" s="29" t="s">
        <v>0</v>
      </c>
      <c r="B49" s="23"/>
      <c r="C49" s="23">
        <v>3110</v>
      </c>
      <c r="D49" s="24"/>
      <c r="E49" s="24">
        <f>+F49+J49</f>
        <v>2045.1</v>
      </c>
      <c r="F49" s="24">
        <v>2045.1</v>
      </c>
      <c r="G49" s="24">
        <v>0</v>
      </c>
      <c r="H49" s="24"/>
      <c r="I49" s="24">
        <v>2045.1</v>
      </c>
      <c r="J49" s="24"/>
    </row>
    <row r="50" spans="1:10" ht="13.5" customHeight="1">
      <c r="A50" s="41" t="s">
        <v>0</v>
      </c>
      <c r="B50" s="41"/>
      <c r="C50" s="41">
        <v>4300</v>
      </c>
      <c r="D50" s="42"/>
      <c r="E50" s="42">
        <f>+F50+J50</f>
        <v>40.9</v>
      </c>
      <c r="F50" s="42">
        <v>40.9</v>
      </c>
      <c r="G50" s="42"/>
      <c r="H50" s="24"/>
      <c r="I50" s="24"/>
      <c r="J50" s="24"/>
    </row>
    <row r="51" spans="1:10" ht="13.5" customHeight="1">
      <c r="A51" s="21">
        <v>852</v>
      </c>
      <c r="B51" s="21">
        <v>85228</v>
      </c>
      <c r="C51" s="21"/>
      <c r="D51" s="22">
        <f>SUM(D52)</f>
        <v>8700</v>
      </c>
      <c r="E51" s="22">
        <f>+F51+J51</f>
        <v>8700</v>
      </c>
      <c r="F51" s="22">
        <f>SUM(F53:F54)</f>
        <v>8700</v>
      </c>
      <c r="G51" s="22">
        <f>SUM(G53:G54)</f>
        <v>4400</v>
      </c>
      <c r="H51" s="22">
        <f>SUM(H53:H54)</f>
        <v>0</v>
      </c>
      <c r="I51" s="22">
        <f>SUM(I53:I54)</f>
        <v>0</v>
      </c>
      <c r="J51" s="22">
        <f>SUM(J53:J54)</f>
        <v>0</v>
      </c>
    </row>
    <row r="52" spans="1:10" ht="13.5" customHeight="1">
      <c r="A52" s="23"/>
      <c r="B52" s="23"/>
      <c r="C52" s="23">
        <v>2010</v>
      </c>
      <c r="D52" s="24">
        <v>8700</v>
      </c>
      <c r="E52" s="24"/>
      <c r="F52" s="24"/>
      <c r="G52" s="24"/>
      <c r="H52" s="24"/>
      <c r="I52" s="24"/>
      <c r="J52" s="24"/>
    </row>
    <row r="53" spans="1:10" ht="13.5" customHeight="1">
      <c r="A53" s="29" t="s">
        <v>0</v>
      </c>
      <c r="B53" s="23"/>
      <c r="C53" s="23">
        <v>4170</v>
      </c>
      <c r="D53" s="24"/>
      <c r="E53" s="24">
        <f>+F53+J53</f>
        <v>4400</v>
      </c>
      <c r="F53" s="24">
        <v>4400</v>
      </c>
      <c r="G53" s="24">
        <v>4400</v>
      </c>
      <c r="H53" s="24"/>
      <c r="I53" s="24"/>
      <c r="J53" s="24"/>
    </row>
    <row r="54" spans="1:10" ht="13.5" customHeight="1">
      <c r="A54" s="41" t="s">
        <v>0</v>
      </c>
      <c r="B54" s="41"/>
      <c r="C54" s="41">
        <v>4300</v>
      </c>
      <c r="D54" s="42"/>
      <c r="E54" s="42">
        <f>+F54+J54</f>
        <v>4300</v>
      </c>
      <c r="F54" s="42">
        <v>4300</v>
      </c>
      <c r="G54" s="42"/>
      <c r="H54" s="42"/>
      <c r="I54" s="42"/>
      <c r="J54" s="42"/>
    </row>
    <row r="55" spans="1:10" ht="13.5" customHeight="1">
      <c r="A55" s="32">
        <v>852</v>
      </c>
      <c r="B55" s="32">
        <v>85295</v>
      </c>
      <c r="C55" s="33"/>
      <c r="D55" s="34">
        <f>SUM(D56)</f>
        <v>2557973</v>
      </c>
      <c r="E55" s="34">
        <f t="shared" ref="E55" si="4">+F55+J55</f>
        <v>2557973</v>
      </c>
      <c r="F55" s="35">
        <f>SUM(F57:F67)</f>
        <v>2557973</v>
      </c>
      <c r="G55" s="35">
        <f>SUM(G56:G66)</f>
        <v>25000</v>
      </c>
      <c r="H55" s="35">
        <f>SUM(H57:H58)</f>
        <v>0</v>
      </c>
      <c r="I55" s="35">
        <f>SUM(I56:I66)</f>
        <v>2506814</v>
      </c>
      <c r="J55" s="36">
        <f>SUM(J57:J58)</f>
        <v>0</v>
      </c>
    </row>
    <row r="56" spans="1:10" ht="13.5" customHeight="1">
      <c r="A56" s="37"/>
      <c r="B56" s="37"/>
      <c r="C56" s="37">
        <v>2010</v>
      </c>
      <c r="D56" s="38">
        <v>2557973</v>
      </c>
      <c r="E56" s="38"/>
      <c r="F56" s="38"/>
      <c r="G56" s="38"/>
      <c r="H56" s="38"/>
      <c r="I56" s="38"/>
      <c r="J56" s="39"/>
    </row>
    <row r="57" spans="1:10" ht="13.5" customHeight="1">
      <c r="A57" s="29" t="s">
        <v>0</v>
      </c>
      <c r="B57" s="29"/>
      <c r="C57" s="29">
        <v>3110</v>
      </c>
      <c r="D57" s="27"/>
      <c r="E57" s="27">
        <f t="shared" ref="E57:E67" si="5">+F57+J57</f>
        <v>2506814</v>
      </c>
      <c r="F57" s="27">
        <f>SUM(G57:I57)</f>
        <v>2506814</v>
      </c>
      <c r="G57" s="27"/>
      <c r="H57" s="27"/>
      <c r="I57" s="27">
        <v>2506814</v>
      </c>
      <c r="J57" s="24"/>
    </row>
    <row r="58" spans="1:10" ht="13.5" customHeight="1">
      <c r="A58" s="29"/>
      <c r="B58" s="29"/>
      <c r="C58" s="29">
        <v>4010</v>
      </c>
      <c r="D58" s="27"/>
      <c r="E58" s="27">
        <f t="shared" si="5"/>
        <v>25000</v>
      </c>
      <c r="F58" s="27">
        <f>SUM(G58:I58)</f>
        <v>25000</v>
      </c>
      <c r="G58" s="27">
        <v>25000</v>
      </c>
      <c r="H58" s="27"/>
      <c r="I58" s="27"/>
      <c r="J58" s="24"/>
    </row>
    <row r="59" spans="1:10" ht="13.5" customHeight="1">
      <c r="A59" s="29" t="s">
        <v>0</v>
      </c>
      <c r="B59" s="29"/>
      <c r="C59" s="29">
        <v>4110</v>
      </c>
      <c r="D59" s="27"/>
      <c r="E59" s="27">
        <f t="shared" si="5"/>
        <v>4275</v>
      </c>
      <c r="F59" s="27">
        <f>SUM(G59:I59)</f>
        <v>4275</v>
      </c>
      <c r="G59" s="27"/>
      <c r="H59" s="27">
        <v>4275</v>
      </c>
      <c r="I59" s="27">
        <v>0</v>
      </c>
      <c r="J59" s="24"/>
    </row>
    <row r="60" spans="1:10" ht="13.5" customHeight="1">
      <c r="A60" s="29"/>
      <c r="B60" s="29"/>
      <c r="C60" s="29">
        <v>4120</v>
      </c>
      <c r="D60" s="27"/>
      <c r="E60" s="27">
        <f t="shared" si="5"/>
        <v>612</v>
      </c>
      <c r="F60" s="27">
        <f>SUM(G60:I60)</f>
        <v>612</v>
      </c>
      <c r="G60" s="27"/>
      <c r="H60" s="27">
        <v>612</v>
      </c>
      <c r="I60" s="27"/>
      <c r="J60" s="24"/>
    </row>
    <row r="61" spans="1:10" ht="13.5" customHeight="1">
      <c r="A61" s="29"/>
      <c r="B61" s="29"/>
      <c r="C61" s="29">
        <v>4140</v>
      </c>
      <c r="D61" s="27"/>
      <c r="E61" s="27">
        <f t="shared" si="5"/>
        <v>300</v>
      </c>
      <c r="F61" s="27">
        <v>300</v>
      </c>
      <c r="G61" s="27"/>
      <c r="H61" s="27"/>
      <c r="I61" s="27"/>
      <c r="J61" s="24"/>
    </row>
    <row r="62" spans="1:10" ht="13.5" customHeight="1">
      <c r="A62" s="29"/>
      <c r="B62" s="29"/>
      <c r="C62" s="29">
        <v>4210</v>
      </c>
      <c r="D62" s="27"/>
      <c r="E62" s="27">
        <f t="shared" si="5"/>
        <v>10000</v>
      </c>
      <c r="F62" s="27">
        <v>10000</v>
      </c>
      <c r="G62" s="27"/>
      <c r="H62" s="27"/>
      <c r="I62" s="27"/>
      <c r="J62" s="24"/>
    </row>
    <row r="63" spans="1:10" ht="13.5" customHeight="1">
      <c r="A63" s="29"/>
      <c r="B63" s="29"/>
      <c r="C63" s="29">
        <v>4280</v>
      </c>
      <c r="D63" s="27"/>
      <c r="E63" s="27">
        <f t="shared" si="5"/>
        <v>200</v>
      </c>
      <c r="F63" s="27">
        <v>200</v>
      </c>
      <c r="G63" s="27"/>
      <c r="H63" s="27"/>
      <c r="I63" s="27"/>
      <c r="J63" s="24"/>
    </row>
    <row r="64" spans="1:10" ht="13.5" customHeight="1">
      <c r="A64" s="29"/>
      <c r="B64" s="29"/>
      <c r="C64" s="29">
        <v>4300</v>
      </c>
      <c r="D64" s="27"/>
      <c r="E64" s="27">
        <f t="shared" si="5"/>
        <v>8072</v>
      </c>
      <c r="F64" s="27">
        <v>8072</v>
      </c>
      <c r="G64" s="27"/>
      <c r="H64" s="27"/>
      <c r="I64" s="27"/>
      <c r="J64" s="24"/>
    </row>
    <row r="65" spans="1:10" ht="13.5" customHeight="1">
      <c r="A65" s="29"/>
      <c r="B65" s="29"/>
      <c r="C65" s="29">
        <v>4410</v>
      </c>
      <c r="D65" s="27"/>
      <c r="E65" s="27">
        <f t="shared" si="5"/>
        <v>200</v>
      </c>
      <c r="F65" s="27">
        <v>200</v>
      </c>
      <c r="G65" s="27"/>
      <c r="H65" s="27"/>
      <c r="I65" s="27"/>
      <c r="J65" s="24"/>
    </row>
    <row r="66" spans="1:10" ht="13.5" customHeight="1">
      <c r="A66" s="29" t="s">
        <v>18</v>
      </c>
      <c r="B66" s="29"/>
      <c r="C66" s="29">
        <v>4440</v>
      </c>
      <c r="D66" s="27"/>
      <c r="E66" s="27">
        <f t="shared" si="5"/>
        <v>1000</v>
      </c>
      <c r="F66" s="27">
        <v>1000</v>
      </c>
      <c r="G66" s="27"/>
      <c r="H66" s="27"/>
      <c r="I66" s="27"/>
      <c r="J66" s="24"/>
    </row>
    <row r="67" spans="1:10" ht="13.5" customHeight="1" thickBot="1">
      <c r="A67" s="23"/>
      <c r="B67" s="23"/>
      <c r="C67" s="23">
        <v>4700</v>
      </c>
      <c r="D67" s="24"/>
      <c r="E67" s="24">
        <f t="shared" si="5"/>
        <v>1500</v>
      </c>
      <c r="F67" s="24">
        <v>1500</v>
      </c>
      <c r="G67" s="24"/>
      <c r="H67" s="24"/>
      <c r="I67" s="24"/>
      <c r="J67" s="24"/>
    </row>
    <row r="68" spans="1:10" ht="13.5" customHeight="1" thickBot="1">
      <c r="A68" s="43"/>
      <c r="B68" s="44" t="s">
        <v>19</v>
      </c>
      <c r="C68" s="45"/>
      <c r="D68" s="46">
        <f>+ D13+D22 +D33+D51 +D44+D47+D55+D29</f>
        <v>5523878</v>
      </c>
      <c r="E68" s="46">
        <f t="shared" ref="E68:I68" si="6">+ E13+E22 +E33+E51 +E44+E47+E55+E29</f>
        <v>5523878</v>
      </c>
      <c r="F68" s="46">
        <f t="shared" si="6"/>
        <v>5523878</v>
      </c>
      <c r="G68" s="46">
        <f t="shared" si="6"/>
        <v>143545</v>
      </c>
      <c r="H68" s="46">
        <f t="shared" si="6"/>
        <v>10220</v>
      </c>
      <c r="I68" s="46">
        <f t="shared" si="6"/>
        <v>5299745.0999999996</v>
      </c>
      <c r="J68" s="46">
        <f t="shared" ref="J68" si="7">+ J13+J22 +J33+J51 +J44</f>
        <v>0</v>
      </c>
    </row>
    <row r="118" spans="5:12" s="4" customFormat="1" ht="14.25">
      <c r="E118" s="47" t="s">
        <v>0</v>
      </c>
      <c r="F118" s="4" t="s">
        <v>0</v>
      </c>
      <c r="H118" s="4" t="s">
        <v>0</v>
      </c>
      <c r="J118" s="6"/>
      <c r="K118" s="6"/>
      <c r="L118" s="6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fitToHeight="0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2016-04-12T07:46:05Z</cp:lastPrinted>
  <dcterms:created xsi:type="dcterms:W3CDTF">2016-04-12T07:32:00Z</dcterms:created>
  <dcterms:modified xsi:type="dcterms:W3CDTF">2016-04-12T07:52:39Z</dcterms:modified>
</cp:coreProperties>
</file>