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15.07.2016 zarz\"/>
    </mc:Choice>
  </mc:AlternateContent>
  <bookViews>
    <workbookView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1" l="1"/>
  <c r="E95" i="1"/>
  <c r="E94" i="1"/>
  <c r="J92" i="1"/>
  <c r="I92" i="1"/>
  <c r="H92" i="1"/>
  <c r="G92" i="1"/>
  <c r="F92" i="1"/>
  <c r="E92" i="1"/>
  <c r="D92" i="1"/>
  <c r="E91" i="1"/>
  <c r="F90" i="1"/>
  <c r="E90" i="1" s="1"/>
  <c r="J88" i="1"/>
  <c r="I88" i="1"/>
  <c r="H88" i="1"/>
  <c r="G88" i="1"/>
  <c r="F88" i="1"/>
  <c r="E88" i="1" s="1"/>
  <c r="D88" i="1"/>
  <c r="E87" i="1"/>
  <c r="E86" i="1"/>
  <c r="I84" i="1"/>
  <c r="G84" i="1"/>
  <c r="F84" i="1"/>
  <c r="E84" i="1"/>
  <c r="D84" i="1"/>
  <c r="E83" i="1"/>
  <c r="E82" i="1"/>
  <c r="I80" i="1"/>
  <c r="G80" i="1"/>
  <c r="F80" i="1"/>
  <c r="E80" i="1" s="1"/>
  <c r="D80" i="1"/>
  <c r="E79" i="1"/>
  <c r="E78" i="1"/>
  <c r="J77" i="1"/>
  <c r="I77" i="1"/>
  <c r="H77" i="1"/>
  <c r="G77" i="1"/>
  <c r="F77" i="1"/>
  <c r="E77" i="1"/>
  <c r="D77" i="1"/>
  <c r="E76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/>
  <c r="F57" i="1"/>
  <c r="E57" i="1"/>
  <c r="F56" i="1"/>
  <c r="E56" i="1"/>
  <c r="F55" i="1"/>
  <c r="E55" i="1"/>
  <c r="J53" i="1"/>
  <c r="I53" i="1"/>
  <c r="H53" i="1"/>
  <c r="G53" i="1"/>
  <c r="F53" i="1"/>
  <c r="E53" i="1"/>
  <c r="D53" i="1"/>
  <c r="E52" i="1"/>
  <c r="E51" i="1"/>
  <c r="E50" i="1"/>
  <c r="F49" i="1"/>
  <c r="E49" i="1"/>
  <c r="D49" i="1"/>
  <c r="E48" i="1"/>
  <c r="E47" i="1"/>
  <c r="E46" i="1"/>
  <c r="F45" i="1"/>
  <c r="E45" i="1"/>
  <c r="D45" i="1"/>
  <c r="E44" i="1"/>
  <c r="E43" i="1"/>
  <c r="E42" i="1"/>
  <c r="F41" i="1"/>
  <c r="E41" i="1"/>
  <c r="D41" i="1"/>
  <c r="E40" i="1"/>
  <c r="E39" i="1"/>
  <c r="E38" i="1"/>
  <c r="F37" i="1"/>
  <c r="E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F21" i="1"/>
  <c r="E21" i="1" s="1"/>
  <c r="D21" i="1"/>
  <c r="E20" i="1"/>
  <c r="E19" i="1"/>
  <c r="E18" i="1"/>
  <c r="F17" i="1"/>
  <c r="E17" i="1" s="1"/>
  <c r="F16" i="1"/>
  <c r="E16" i="1" s="1"/>
  <c r="F15" i="1"/>
  <c r="E15" i="1" s="1"/>
  <c r="J13" i="1"/>
  <c r="J97" i="1" s="1"/>
  <c r="I13" i="1"/>
  <c r="I97" i="1" s="1"/>
  <c r="H13" i="1"/>
  <c r="H97" i="1" s="1"/>
  <c r="G13" i="1"/>
  <c r="G97" i="1" s="1"/>
  <c r="F13" i="1"/>
  <c r="D13" i="1"/>
  <c r="D97" i="1" s="1"/>
  <c r="E13" i="1" l="1"/>
  <c r="F66" i="1"/>
  <c r="E66" i="1" s="1"/>
  <c r="E97" i="1" l="1"/>
  <c r="F97" i="1"/>
</calcChain>
</file>

<file path=xl/sharedStrings.xml><?xml version="1.0" encoding="utf-8"?>
<sst xmlns="http://schemas.openxmlformats.org/spreadsheetml/2006/main" count="61" uniqueCount="25">
  <si>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</si>
  <si>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</si>
  <si>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</si>
  <si>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</si>
  <si>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</si>
  <si>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</si>
  <si>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</si>
  <si>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</si>
  <si>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</si>
  <si>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</si>
  <si>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</si>
  <si>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</si>
  <si>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</si>
  <si>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</si>
  <si>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</si>
  <si>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</si>
  <si>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</si>
  <si>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</si>
  <si>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</si>
  <si>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</si>
  <si>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</si>
  <si>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</si>
  <si>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</si>
  <si>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61/2016</t>
  </si>
  <si>
    <t>z dnia 15 lipca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</si>
</sst>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55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3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1"/>
  <sheetViews>
    <sheetView tabSelected="1" defaultGridColor="0" topLeftCell="A86" colorId="8" zoomScaleNormal="100" workbookViewId="0">
      <selection activeCell="D101" sqref="D101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23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24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14" t="s">
        <v>4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ht="21" customHeight="1">
      <c r="A10" s="15" t="s">
        <v>5</v>
      </c>
      <c r="B10" s="16" t="s">
        <v>6</v>
      </c>
      <c r="C10" s="16" t="s">
        <v>7</v>
      </c>
      <c r="D10" s="17" t="s">
        <v>8</v>
      </c>
      <c r="E10" s="17" t="s">
        <v>9</v>
      </c>
      <c r="F10" s="17" t="s">
        <v>10</v>
      </c>
      <c r="G10" s="17"/>
      <c r="H10" s="17"/>
      <c r="I10" s="17"/>
      <c r="J10" s="17"/>
    </row>
    <row r="11" spans="1:10" s="19" customFormat="1" ht="16.5" customHeight="1">
      <c r="A11" s="15"/>
      <c r="B11" s="18"/>
      <c r="C11" s="18"/>
      <c r="D11" s="15"/>
      <c r="E11" s="17"/>
      <c r="F11" s="17" t="s">
        <v>11</v>
      </c>
      <c r="G11" s="17" t="s">
        <v>12</v>
      </c>
      <c r="H11" s="17"/>
      <c r="I11" s="17"/>
      <c r="J11" s="17" t="s">
        <v>13</v>
      </c>
    </row>
    <row r="12" spans="1:10" s="19" customFormat="1" ht="22.5" customHeight="1">
      <c r="A12" s="15"/>
      <c r="B12" s="20"/>
      <c r="C12" s="20"/>
      <c r="D12" s="15"/>
      <c r="E12" s="17"/>
      <c r="F12" s="17"/>
      <c r="G12" s="21" t="s">
        <v>14</v>
      </c>
      <c r="H12" s="21" t="s">
        <v>15</v>
      </c>
      <c r="I12" s="21" t="s">
        <v>16</v>
      </c>
      <c r="J12" s="17"/>
    </row>
    <row r="13" spans="1:10" s="19" customFormat="1" ht="22.5" customHeight="1">
      <c r="A13" s="22" t="s">
        <v>17</v>
      </c>
      <c r="B13" s="22" t="s">
        <v>18</v>
      </c>
      <c r="C13" s="23" t="s">
        <v>0</v>
      </c>
      <c r="D13" s="24">
        <f>SUM(D14)</f>
        <v>597656.21</v>
      </c>
      <c r="E13" s="25">
        <f>+F13+J13</f>
        <v>597656.21</v>
      </c>
      <c r="F13" s="25">
        <f>SUM(F15:F20)</f>
        <v>597656.21</v>
      </c>
      <c r="G13" s="25">
        <f>SUM(G15:G20)</f>
        <v>8400</v>
      </c>
      <c r="H13" s="25">
        <f>SUM(H15:H20)</f>
        <v>1598.2</v>
      </c>
      <c r="I13" s="25">
        <f>SUM(I15:I20)</f>
        <v>0</v>
      </c>
      <c r="J13" s="25">
        <f>SUM(J15:J21)</f>
        <v>0</v>
      </c>
    </row>
    <row r="14" spans="1:10" s="19" customFormat="1" ht="14.25" customHeight="1">
      <c r="A14" s="26" t="s">
        <v>0</v>
      </c>
      <c r="B14" s="26"/>
      <c r="C14" s="26">
        <v>2010</v>
      </c>
      <c r="D14" s="27">
        <v>597656.21</v>
      </c>
      <c r="E14" s="28"/>
      <c r="F14" s="28"/>
      <c r="G14" s="28"/>
      <c r="H14" s="28"/>
      <c r="I14" s="28"/>
      <c r="J14" s="28"/>
    </row>
    <row r="15" spans="1:10" s="19" customFormat="1" ht="14.25" customHeight="1">
      <c r="A15" s="26"/>
      <c r="B15" s="26"/>
      <c r="C15" s="26">
        <v>4010</v>
      </c>
      <c r="D15" s="27"/>
      <c r="E15" s="29">
        <f t="shared" ref="E15:E21" si="0">+F15+J15</f>
        <v>8400</v>
      </c>
      <c r="F15" s="29">
        <f>+G15</f>
        <v>8400</v>
      </c>
      <c r="G15" s="29">
        <v>8400</v>
      </c>
      <c r="H15" s="29"/>
      <c r="I15" s="27"/>
      <c r="J15" s="27"/>
    </row>
    <row r="16" spans="1:10" s="19" customFormat="1" ht="14.25" customHeight="1">
      <c r="A16" s="26"/>
      <c r="B16" s="26"/>
      <c r="C16" s="26">
        <v>4110</v>
      </c>
      <c r="D16" s="27"/>
      <c r="E16" s="29">
        <f t="shared" si="0"/>
        <v>1436.4</v>
      </c>
      <c r="F16" s="29">
        <f>+H16</f>
        <v>1436.4</v>
      </c>
      <c r="G16" s="29" t="s">
        <v>0</v>
      </c>
      <c r="H16" s="29">
        <v>1436.4</v>
      </c>
      <c r="I16" s="27"/>
      <c r="J16" s="27"/>
    </row>
    <row r="17" spans="1:10" s="19" customFormat="1" ht="14.25" customHeight="1">
      <c r="A17" s="26"/>
      <c r="B17" s="26"/>
      <c r="C17" s="26">
        <v>4120</v>
      </c>
      <c r="D17" s="27"/>
      <c r="E17" s="29">
        <f t="shared" si="0"/>
        <v>161.80000000000001</v>
      </c>
      <c r="F17" s="29">
        <f>+H17</f>
        <v>161.80000000000001</v>
      </c>
      <c r="G17" s="29" t="s">
        <v>0</v>
      </c>
      <c r="H17" s="29">
        <v>161.80000000000001</v>
      </c>
      <c r="I17" s="27"/>
      <c r="J17" s="27"/>
    </row>
    <row r="18" spans="1:10" s="19" customFormat="1" ht="14.25" customHeight="1">
      <c r="A18" s="26"/>
      <c r="B18" s="26"/>
      <c r="C18" s="26">
        <v>4210</v>
      </c>
      <c r="D18" s="27"/>
      <c r="E18" s="29">
        <f t="shared" si="0"/>
        <v>250</v>
      </c>
      <c r="F18" s="29">
        <v>250</v>
      </c>
      <c r="G18" s="29"/>
      <c r="H18" s="29" t="s">
        <v>0</v>
      </c>
      <c r="I18" s="27"/>
      <c r="J18" s="27"/>
    </row>
    <row r="19" spans="1:10" s="19" customFormat="1" ht="14.25" customHeight="1">
      <c r="A19" s="26"/>
      <c r="B19" s="26"/>
      <c r="C19" s="26">
        <v>4300</v>
      </c>
      <c r="D19" s="27"/>
      <c r="E19" s="29">
        <f t="shared" si="0"/>
        <v>1470.55</v>
      </c>
      <c r="F19" s="29">
        <v>1470.55</v>
      </c>
      <c r="G19" s="29"/>
      <c r="H19" s="29"/>
      <c r="I19" s="27"/>
      <c r="J19" s="27"/>
    </row>
    <row r="20" spans="1:10" s="19" customFormat="1" ht="14.25" customHeight="1">
      <c r="A20" s="26"/>
      <c r="B20" s="26"/>
      <c r="C20" s="26">
        <v>4430</v>
      </c>
      <c r="D20" s="27"/>
      <c r="E20" s="29">
        <f t="shared" si="0"/>
        <v>585937.46</v>
      </c>
      <c r="F20" s="29">
        <v>585937.46</v>
      </c>
      <c r="G20" s="29"/>
      <c r="H20" s="29"/>
      <c r="I20" s="27"/>
      <c r="J20" s="27"/>
    </row>
    <row r="21" spans="1:10" s="19" customFormat="1" ht="12" customHeight="1">
      <c r="A21" s="23">
        <v>750</v>
      </c>
      <c r="B21" s="23">
        <v>75011</v>
      </c>
      <c r="C21" s="23" t="s">
        <v>0</v>
      </c>
      <c r="D21" s="24">
        <f>SUM(D22)</f>
        <v>71796</v>
      </c>
      <c r="E21" s="24">
        <f t="shared" si="0"/>
        <v>71796</v>
      </c>
      <c r="F21" s="24">
        <f>SUM(F23:F29)</f>
        <v>71796</v>
      </c>
      <c r="G21" s="24">
        <f>SUM(G23:G29)</f>
        <v>58120</v>
      </c>
      <c r="H21" s="24">
        <f>SUM(H23:H29)</f>
        <v>11266</v>
      </c>
      <c r="I21" s="24">
        <f>SUM(I23:I29)</f>
        <v>0</v>
      </c>
      <c r="J21" s="24">
        <f>SUM(J23:J29)</f>
        <v>0</v>
      </c>
    </row>
    <row r="22" spans="1:10" ht="12" customHeight="1">
      <c r="A22" s="26" t="s">
        <v>0</v>
      </c>
      <c r="B22" s="26"/>
      <c r="C22" s="26">
        <v>2010</v>
      </c>
      <c r="D22" s="27">
        <v>71796</v>
      </c>
      <c r="E22" s="27"/>
      <c r="F22" s="27"/>
      <c r="G22" s="27"/>
      <c r="H22" s="27"/>
      <c r="I22" s="27"/>
      <c r="J22" s="27"/>
    </row>
    <row r="23" spans="1:10" ht="12" customHeight="1">
      <c r="A23" s="26"/>
      <c r="B23" s="26"/>
      <c r="C23" s="26">
        <v>4010</v>
      </c>
      <c r="D23" s="27"/>
      <c r="E23" s="29">
        <f t="shared" ref="E23:E29" si="1">+F23+J23</f>
        <v>52920</v>
      </c>
      <c r="F23" s="29">
        <f>+G23</f>
        <v>52920</v>
      </c>
      <c r="G23" s="29">
        <v>52920</v>
      </c>
      <c r="H23" s="29"/>
      <c r="I23" s="27"/>
      <c r="J23" s="27"/>
    </row>
    <row r="24" spans="1:10" ht="12" customHeight="1">
      <c r="A24" s="26"/>
      <c r="B24" s="26"/>
      <c r="C24" s="26">
        <v>4040</v>
      </c>
      <c r="D24" s="27"/>
      <c r="E24" s="29">
        <f t="shared" si="1"/>
        <v>5200</v>
      </c>
      <c r="F24" s="29">
        <f>+G24</f>
        <v>5200</v>
      </c>
      <c r="G24" s="29">
        <v>5200</v>
      </c>
      <c r="H24" s="29"/>
      <c r="I24" s="27"/>
      <c r="J24" s="27"/>
    </row>
    <row r="25" spans="1:10" ht="12" customHeight="1">
      <c r="A25" s="26"/>
      <c r="B25" s="26"/>
      <c r="C25" s="26">
        <v>4110</v>
      </c>
      <c r="D25" s="27"/>
      <c r="E25" s="29">
        <f t="shared" si="1"/>
        <v>9906</v>
      </c>
      <c r="F25" s="29">
        <f>+H25</f>
        <v>9906</v>
      </c>
      <c r="G25" s="29"/>
      <c r="H25" s="29">
        <v>9906</v>
      </c>
      <c r="I25" s="27"/>
      <c r="J25" s="27"/>
    </row>
    <row r="26" spans="1:10" ht="12" customHeight="1">
      <c r="A26" s="26"/>
      <c r="B26" s="26"/>
      <c r="C26" s="26">
        <v>4120</v>
      </c>
      <c r="D26" s="27"/>
      <c r="E26" s="29">
        <f t="shared" si="1"/>
        <v>1360</v>
      </c>
      <c r="F26" s="29">
        <f>+H26</f>
        <v>1360</v>
      </c>
      <c r="G26" s="29"/>
      <c r="H26" s="29">
        <v>1360</v>
      </c>
      <c r="I26" s="27"/>
      <c r="J26" s="27"/>
    </row>
    <row r="27" spans="1:10" ht="12" customHeight="1">
      <c r="A27" s="26"/>
      <c r="B27" s="26"/>
      <c r="C27" s="26">
        <v>4210</v>
      </c>
      <c r="D27" s="27"/>
      <c r="E27" s="29">
        <f t="shared" si="1"/>
        <v>200</v>
      </c>
      <c r="F27" s="29">
        <v>200</v>
      </c>
      <c r="G27" s="29"/>
      <c r="H27" s="29"/>
      <c r="I27" s="27"/>
      <c r="J27" s="27"/>
    </row>
    <row r="28" spans="1:10" ht="12" customHeight="1">
      <c r="A28" s="26"/>
      <c r="B28" s="26"/>
      <c r="C28" s="26">
        <v>4360</v>
      </c>
      <c r="D28" s="27"/>
      <c r="E28" s="29">
        <f t="shared" si="1"/>
        <v>270</v>
      </c>
      <c r="F28" s="29">
        <v>270</v>
      </c>
      <c r="G28" s="29"/>
      <c r="H28" s="29"/>
      <c r="I28" s="27"/>
      <c r="J28" s="27"/>
    </row>
    <row r="29" spans="1:10" ht="12" customHeight="1">
      <c r="A29" s="26"/>
      <c r="B29" s="26"/>
      <c r="C29" s="26">
        <v>4440</v>
      </c>
      <c r="D29" s="27"/>
      <c r="E29" s="29">
        <f t="shared" si="1"/>
        <v>1940</v>
      </c>
      <c r="F29" s="29">
        <v>1940</v>
      </c>
      <c r="G29" s="29"/>
      <c r="H29" s="29"/>
      <c r="I29" s="27"/>
      <c r="J29" s="27"/>
    </row>
    <row r="30" spans="1:10" ht="12" customHeight="1">
      <c r="A30" s="23">
        <v>751</v>
      </c>
      <c r="B30" s="23">
        <v>75101</v>
      </c>
      <c r="C30" s="23" t="s">
        <v>0</v>
      </c>
      <c r="D30" s="24">
        <f>SUM(D31)</f>
        <v>13119</v>
      </c>
      <c r="E30" s="24">
        <f t="shared" ref="E30:J30" si="2">SUM(E32:E36)</f>
        <v>13119</v>
      </c>
      <c r="F30" s="24">
        <f t="shared" si="2"/>
        <v>13119</v>
      </c>
      <c r="G30" s="24">
        <f t="shared" si="2"/>
        <v>1800</v>
      </c>
      <c r="H30" s="24">
        <f t="shared" si="2"/>
        <v>351.90000000000003</v>
      </c>
      <c r="I30" s="24">
        <f t="shared" si="2"/>
        <v>0</v>
      </c>
      <c r="J30" s="24">
        <f t="shared" si="2"/>
        <v>0</v>
      </c>
    </row>
    <row r="31" spans="1:10" ht="12" customHeight="1">
      <c r="A31" s="26" t="s">
        <v>0</v>
      </c>
      <c r="B31" s="26"/>
      <c r="C31" s="26">
        <v>2010</v>
      </c>
      <c r="D31" s="27">
        <v>13119</v>
      </c>
      <c r="E31" s="27"/>
      <c r="F31" s="27"/>
      <c r="G31" s="27"/>
      <c r="H31" s="27"/>
      <c r="I31" s="27"/>
      <c r="J31" s="27"/>
    </row>
    <row r="32" spans="1:10" ht="12" customHeight="1">
      <c r="A32" s="26"/>
      <c r="B32" s="26"/>
      <c r="C32" s="26">
        <v>4010</v>
      </c>
      <c r="D32" s="27"/>
      <c r="E32" s="29">
        <f t="shared" ref="E32:E52" si="3">+F32+J32</f>
        <v>1800</v>
      </c>
      <c r="F32" s="29">
        <v>1800</v>
      </c>
      <c r="G32" s="27">
        <v>1800</v>
      </c>
      <c r="H32" s="27"/>
      <c r="I32" s="27"/>
      <c r="J32" s="27"/>
    </row>
    <row r="33" spans="1:10" ht="12" customHeight="1">
      <c r="A33" s="26"/>
      <c r="B33" s="26"/>
      <c r="C33" s="26">
        <v>4110</v>
      </c>
      <c r="D33" s="27"/>
      <c r="E33" s="29">
        <f t="shared" si="3"/>
        <v>307.8</v>
      </c>
      <c r="F33" s="29">
        <v>307.8</v>
      </c>
      <c r="G33" s="27"/>
      <c r="H33" s="27">
        <v>307.8</v>
      </c>
      <c r="I33" s="27"/>
      <c r="J33" s="27"/>
    </row>
    <row r="34" spans="1:10" ht="12" customHeight="1">
      <c r="A34" s="30" t="s">
        <v>19</v>
      </c>
      <c r="B34" s="26"/>
      <c r="C34" s="26">
        <v>4120</v>
      </c>
      <c r="D34" s="27"/>
      <c r="E34" s="29">
        <f t="shared" si="3"/>
        <v>44.1</v>
      </c>
      <c r="F34" s="29">
        <v>44.1</v>
      </c>
      <c r="G34" s="27"/>
      <c r="H34" s="27">
        <v>44.1</v>
      </c>
      <c r="I34" s="27"/>
      <c r="J34" s="27"/>
    </row>
    <row r="35" spans="1:10" ht="12" customHeight="1">
      <c r="A35" s="26"/>
      <c r="B35" s="26"/>
      <c r="C35" s="26">
        <v>4210</v>
      </c>
      <c r="D35" s="27"/>
      <c r="E35" s="27">
        <f t="shared" si="3"/>
        <v>10678</v>
      </c>
      <c r="F35" s="27">
        <v>10678</v>
      </c>
      <c r="G35" s="27"/>
      <c r="H35" s="27"/>
      <c r="I35" s="27"/>
      <c r="J35" s="27"/>
    </row>
    <row r="36" spans="1:10" ht="12" customHeight="1">
      <c r="A36" s="26"/>
      <c r="B36" s="26"/>
      <c r="C36" s="26">
        <v>4300</v>
      </c>
      <c r="D36" s="27"/>
      <c r="E36" s="27">
        <f t="shared" si="3"/>
        <v>289.10000000000002</v>
      </c>
      <c r="F36" s="27">
        <v>289.10000000000002</v>
      </c>
      <c r="G36" s="27"/>
      <c r="H36" s="27"/>
      <c r="I36" s="27"/>
      <c r="J36" s="27"/>
    </row>
    <row r="37" spans="1:10" ht="12" customHeight="1">
      <c r="A37" s="31">
        <v>801</v>
      </c>
      <c r="B37" s="31">
        <v>80101</v>
      </c>
      <c r="C37" s="31" t="s">
        <v>0</v>
      </c>
      <c r="D37" s="24">
        <f>SUM(D38:D39)</f>
        <v>33583</v>
      </c>
      <c r="E37" s="24">
        <f>SUM(E38:E40)</f>
        <v>33583</v>
      </c>
      <c r="F37" s="24">
        <f>SUM(F38:F40)</f>
        <v>33583</v>
      </c>
      <c r="G37" s="32"/>
      <c r="H37" s="32"/>
      <c r="I37" s="32"/>
      <c r="J37" s="32"/>
    </row>
    <row r="38" spans="1:10" ht="12" customHeight="1">
      <c r="A38" s="26"/>
      <c r="B38" s="26"/>
      <c r="C38" s="26">
        <v>2010</v>
      </c>
      <c r="D38" s="27">
        <v>33583</v>
      </c>
      <c r="E38" s="27">
        <f>+F38+J38</f>
        <v>0</v>
      </c>
      <c r="F38" s="27">
        <v>0</v>
      </c>
      <c r="G38" s="33"/>
      <c r="H38" s="33"/>
      <c r="I38" s="32"/>
      <c r="J38" s="32"/>
    </row>
    <row r="39" spans="1:10" ht="12" customHeight="1">
      <c r="A39" s="26"/>
      <c r="B39" s="26"/>
      <c r="C39" s="26">
        <v>4210</v>
      </c>
      <c r="D39" s="27"/>
      <c r="E39" s="27">
        <f>+F39+J39</f>
        <v>332.5</v>
      </c>
      <c r="F39" s="27">
        <v>332.5</v>
      </c>
      <c r="G39" s="33"/>
      <c r="H39" s="33"/>
      <c r="I39" s="32"/>
      <c r="J39" s="32"/>
    </row>
    <row r="40" spans="1:10" ht="12" customHeight="1">
      <c r="A40" s="34" t="s">
        <v>0</v>
      </c>
      <c r="B40" s="26"/>
      <c r="C40" s="26">
        <v>4240</v>
      </c>
      <c r="D40" s="27"/>
      <c r="E40" s="27">
        <f>+F40+J40</f>
        <v>33250.5</v>
      </c>
      <c r="F40" s="32">
        <v>33250.5</v>
      </c>
      <c r="G40" s="33"/>
      <c r="H40" s="33"/>
      <c r="I40" s="32"/>
      <c r="J40" s="32"/>
    </row>
    <row r="41" spans="1:10" ht="12" customHeight="1">
      <c r="A41" s="31">
        <v>801</v>
      </c>
      <c r="B41" s="31">
        <v>80110</v>
      </c>
      <c r="C41" s="31" t="s">
        <v>0</v>
      </c>
      <c r="D41" s="24">
        <f>SUM(D42:D43)</f>
        <v>19998</v>
      </c>
      <c r="E41" s="24">
        <f>SUM(E42:E44)</f>
        <v>19998</v>
      </c>
      <c r="F41" s="24">
        <f>SUM(F42:F44)</f>
        <v>19998</v>
      </c>
      <c r="G41" s="33"/>
      <c r="H41" s="33"/>
      <c r="I41" s="32"/>
      <c r="J41" s="32"/>
    </row>
    <row r="42" spans="1:10" ht="12" customHeight="1">
      <c r="A42" s="26"/>
      <c r="B42" s="26"/>
      <c r="C42" s="26">
        <v>2010</v>
      </c>
      <c r="D42" s="27">
        <v>19998</v>
      </c>
      <c r="E42" s="27">
        <f>+F42+J42</f>
        <v>0</v>
      </c>
      <c r="F42" s="27">
        <v>0</v>
      </c>
      <c r="G42" s="33"/>
      <c r="H42" s="33"/>
      <c r="I42" s="32"/>
      <c r="J42" s="32"/>
    </row>
    <row r="43" spans="1:10" ht="12" customHeight="1">
      <c r="A43" s="26"/>
      <c r="B43" s="26"/>
      <c r="C43" s="26">
        <v>4210</v>
      </c>
      <c r="D43" s="27"/>
      <c r="E43" s="27">
        <f>+F43+J43</f>
        <v>198</v>
      </c>
      <c r="F43" s="27">
        <v>198</v>
      </c>
      <c r="G43" s="33"/>
      <c r="H43" s="33"/>
      <c r="I43" s="32"/>
      <c r="J43" s="32"/>
    </row>
    <row r="44" spans="1:10" ht="12" customHeight="1">
      <c r="A44" s="26"/>
      <c r="B44" s="26"/>
      <c r="C44" s="26">
        <v>4240</v>
      </c>
      <c r="D44" s="27"/>
      <c r="E44" s="27">
        <f>+F44+J44</f>
        <v>19800</v>
      </c>
      <c r="F44" s="32">
        <v>19800</v>
      </c>
      <c r="G44" s="33"/>
      <c r="H44" s="33"/>
      <c r="I44" s="32"/>
      <c r="J44" s="32"/>
    </row>
    <row r="45" spans="1:10" ht="12" customHeight="1">
      <c r="A45" s="31">
        <v>801</v>
      </c>
      <c r="B45" s="31">
        <v>80150</v>
      </c>
      <c r="C45" s="31" t="s">
        <v>0</v>
      </c>
      <c r="D45" s="24">
        <f>SUM(D46:D47)</f>
        <v>6412</v>
      </c>
      <c r="E45" s="24">
        <f>SUM(E46:E48)</f>
        <v>6412</v>
      </c>
      <c r="F45" s="24">
        <f>SUM(F46:F48)</f>
        <v>6412</v>
      </c>
      <c r="G45" s="33"/>
      <c r="H45" s="33"/>
      <c r="I45" s="32"/>
      <c r="J45" s="32"/>
    </row>
    <row r="46" spans="1:10" ht="12" customHeight="1">
      <c r="A46" s="26"/>
      <c r="B46" s="26"/>
      <c r="C46" s="26">
        <v>2010</v>
      </c>
      <c r="D46" s="27">
        <v>6412</v>
      </c>
      <c r="E46" s="27">
        <f>+F46+J46</f>
        <v>0</v>
      </c>
      <c r="F46" s="27">
        <v>0</v>
      </c>
      <c r="G46" s="33"/>
      <c r="H46" s="33"/>
      <c r="I46" s="32"/>
      <c r="J46" s="32"/>
    </row>
    <row r="47" spans="1:10" ht="12" customHeight="1">
      <c r="A47" s="26"/>
      <c r="B47" s="26"/>
      <c r="C47" s="26">
        <v>4210</v>
      </c>
      <c r="D47" s="27"/>
      <c r="E47" s="27">
        <f>+F47+J47</f>
        <v>63.43</v>
      </c>
      <c r="F47" s="27">
        <v>63.43</v>
      </c>
      <c r="G47" s="33"/>
      <c r="H47" s="33"/>
      <c r="I47" s="32"/>
      <c r="J47" s="32"/>
    </row>
    <row r="48" spans="1:10" ht="12" customHeight="1">
      <c r="A48" s="26"/>
      <c r="B48" s="26"/>
      <c r="C48" s="26">
        <v>4240</v>
      </c>
      <c r="D48" s="27"/>
      <c r="E48" s="27">
        <f>+F48+J48</f>
        <v>6348.57</v>
      </c>
      <c r="F48" s="32">
        <v>6348.57</v>
      </c>
      <c r="G48" s="33"/>
      <c r="H48" s="33"/>
      <c r="I48" s="32"/>
      <c r="J48" s="32"/>
    </row>
    <row r="49" spans="1:10" ht="12" customHeight="1">
      <c r="A49" s="31">
        <v>851</v>
      </c>
      <c r="B49" s="31">
        <v>85195</v>
      </c>
      <c r="C49" s="26"/>
      <c r="D49" s="24">
        <f>SUM(D50:D51)</f>
        <v>300</v>
      </c>
      <c r="E49" s="35">
        <f t="shared" si="3"/>
        <v>300</v>
      </c>
      <c r="F49" s="24">
        <f>SUM(F50:F52)</f>
        <v>300</v>
      </c>
      <c r="G49" s="32"/>
      <c r="H49" s="32"/>
      <c r="I49" s="32"/>
      <c r="J49" s="32"/>
    </row>
    <row r="50" spans="1:10" ht="12" customHeight="1">
      <c r="A50" s="26"/>
      <c r="B50" s="26"/>
      <c r="C50" s="26">
        <v>2010</v>
      </c>
      <c r="D50" s="27">
        <v>300</v>
      </c>
      <c r="E50" s="28">
        <f t="shared" si="3"/>
        <v>0</v>
      </c>
      <c r="F50" s="27">
        <v>0</v>
      </c>
      <c r="G50" s="32"/>
      <c r="H50" s="32"/>
      <c r="I50" s="32"/>
      <c r="J50" s="32"/>
    </row>
    <row r="51" spans="1:10" ht="12" customHeight="1">
      <c r="A51" s="30" t="s">
        <v>0</v>
      </c>
      <c r="B51" s="26"/>
      <c r="C51" s="26">
        <v>4210</v>
      </c>
      <c r="D51" s="27"/>
      <c r="E51" s="28">
        <f t="shared" si="3"/>
        <v>20</v>
      </c>
      <c r="F51" s="27">
        <v>20</v>
      </c>
      <c r="G51" s="32"/>
      <c r="H51" s="32"/>
      <c r="I51" s="32"/>
      <c r="J51" s="32"/>
    </row>
    <row r="52" spans="1:10" ht="12" customHeight="1">
      <c r="A52" s="36" t="s">
        <v>0</v>
      </c>
      <c r="B52" s="37"/>
      <c r="C52" s="37">
        <v>4300</v>
      </c>
      <c r="D52" s="27"/>
      <c r="E52" s="28">
        <f t="shared" si="3"/>
        <v>280</v>
      </c>
      <c r="F52" s="32">
        <v>280</v>
      </c>
      <c r="G52" s="32"/>
      <c r="H52" s="32"/>
      <c r="I52" s="32"/>
      <c r="J52" s="32"/>
    </row>
    <row r="53" spans="1:10" ht="12" customHeight="1">
      <c r="A53" s="38">
        <v>852</v>
      </c>
      <c r="B53" s="38">
        <v>85211</v>
      </c>
      <c r="C53" s="39"/>
      <c r="D53" s="25">
        <f>SUM(D54)</f>
        <v>2557973</v>
      </c>
      <c r="E53" s="25">
        <f>SUM(E55:E65)</f>
        <v>2557973</v>
      </c>
      <c r="F53" s="25">
        <f>SUM(F55:F65)</f>
        <v>2557973</v>
      </c>
      <c r="G53" s="40">
        <f>SUM(G54:G64)</f>
        <v>25000</v>
      </c>
      <c r="H53" s="40">
        <f>SUM(H54:H64)</f>
        <v>4887</v>
      </c>
      <c r="I53" s="40">
        <f>SUM(I54:I64)</f>
        <v>2506814</v>
      </c>
      <c r="J53" s="41">
        <f>SUM(J55:J56)</f>
        <v>0</v>
      </c>
    </row>
    <row r="54" spans="1:10" ht="12" customHeight="1">
      <c r="A54" s="42"/>
      <c r="B54" s="42"/>
      <c r="C54" s="42">
        <v>2060</v>
      </c>
      <c r="D54" s="43">
        <v>2557973</v>
      </c>
      <c r="E54" s="43"/>
      <c r="F54" s="43"/>
      <c r="G54" s="43"/>
      <c r="H54" s="43"/>
      <c r="I54" s="43"/>
      <c r="J54" s="44"/>
    </row>
    <row r="55" spans="1:10" ht="12" customHeight="1">
      <c r="A55" s="30" t="s">
        <v>0</v>
      </c>
      <c r="B55" s="30"/>
      <c r="C55" s="30">
        <v>3110</v>
      </c>
      <c r="D55" s="28"/>
      <c r="E55" s="28">
        <f t="shared" ref="E55:E65" si="4">+F55+J55</f>
        <v>2506814</v>
      </c>
      <c r="F55" s="28">
        <f>SUM(G55:I55)</f>
        <v>2506814</v>
      </c>
      <c r="G55" s="28"/>
      <c r="H55" s="28"/>
      <c r="I55" s="28">
        <v>2506814</v>
      </c>
      <c r="J55" s="27"/>
    </row>
    <row r="56" spans="1:10" ht="12" customHeight="1">
      <c r="A56" s="30"/>
      <c r="B56" s="30"/>
      <c r="C56" s="30">
        <v>4010</v>
      </c>
      <c r="D56" s="28"/>
      <c r="E56" s="28">
        <f t="shared" si="4"/>
        <v>25000</v>
      </c>
      <c r="F56" s="28">
        <f>SUM(G56:I56)</f>
        <v>25000</v>
      </c>
      <c r="G56" s="28">
        <v>25000</v>
      </c>
      <c r="H56" s="28"/>
      <c r="I56" s="28"/>
      <c r="J56" s="27"/>
    </row>
    <row r="57" spans="1:10" ht="12" customHeight="1">
      <c r="A57" s="30" t="s">
        <v>0</v>
      </c>
      <c r="B57" s="30"/>
      <c r="C57" s="30">
        <v>4110</v>
      </c>
      <c r="D57" s="28"/>
      <c r="E57" s="28">
        <f t="shared" si="4"/>
        <v>4275</v>
      </c>
      <c r="F57" s="28">
        <f>SUM(G57:I57)</f>
        <v>4275</v>
      </c>
      <c r="G57" s="28"/>
      <c r="H57" s="28">
        <v>4275</v>
      </c>
      <c r="I57" s="28">
        <v>0</v>
      </c>
      <c r="J57" s="27"/>
    </row>
    <row r="58" spans="1:10" ht="12" customHeight="1">
      <c r="A58" s="30"/>
      <c r="B58" s="30"/>
      <c r="C58" s="30">
        <v>4120</v>
      </c>
      <c r="D58" s="28"/>
      <c r="E58" s="28">
        <f t="shared" si="4"/>
        <v>612</v>
      </c>
      <c r="F58" s="28">
        <f>SUM(G58:I58)</f>
        <v>612</v>
      </c>
      <c r="G58" s="28"/>
      <c r="H58" s="28">
        <v>612</v>
      </c>
      <c r="I58" s="28"/>
      <c r="J58" s="27"/>
    </row>
    <row r="59" spans="1:10" ht="12" customHeight="1">
      <c r="A59" s="30"/>
      <c r="B59" s="30"/>
      <c r="C59" s="30">
        <v>4140</v>
      </c>
      <c r="D59" s="28"/>
      <c r="E59" s="28">
        <f t="shared" si="4"/>
        <v>300</v>
      </c>
      <c r="F59" s="28">
        <v>300</v>
      </c>
      <c r="G59" s="28"/>
      <c r="H59" s="28"/>
      <c r="I59" s="28"/>
      <c r="J59" s="27"/>
    </row>
    <row r="60" spans="1:10" ht="12" customHeight="1">
      <c r="A60" s="30"/>
      <c r="B60" s="30"/>
      <c r="C60" s="30">
        <v>4210</v>
      </c>
      <c r="D60" s="28"/>
      <c r="E60" s="28">
        <f t="shared" si="4"/>
        <v>10000</v>
      </c>
      <c r="F60" s="28">
        <v>10000</v>
      </c>
      <c r="G60" s="28"/>
      <c r="H60" s="28"/>
      <c r="I60" s="28"/>
      <c r="J60" s="27"/>
    </row>
    <row r="61" spans="1:10" ht="12" customHeight="1">
      <c r="A61" s="30"/>
      <c r="B61" s="30"/>
      <c r="C61" s="30">
        <v>4280</v>
      </c>
      <c r="D61" s="28"/>
      <c r="E61" s="28">
        <f t="shared" si="4"/>
        <v>200</v>
      </c>
      <c r="F61" s="28">
        <v>200</v>
      </c>
      <c r="G61" s="28"/>
      <c r="H61" s="28"/>
      <c r="I61" s="28"/>
      <c r="J61" s="27"/>
    </row>
    <row r="62" spans="1:10" ht="12" customHeight="1">
      <c r="A62" s="30"/>
      <c r="B62" s="30"/>
      <c r="C62" s="30">
        <v>4300</v>
      </c>
      <c r="D62" s="28"/>
      <c r="E62" s="28">
        <f t="shared" si="4"/>
        <v>8072</v>
      </c>
      <c r="F62" s="28">
        <v>8072</v>
      </c>
      <c r="G62" s="28"/>
      <c r="H62" s="28"/>
      <c r="I62" s="28"/>
      <c r="J62" s="27"/>
    </row>
    <row r="63" spans="1:10" ht="12" customHeight="1">
      <c r="A63" s="30"/>
      <c r="B63" s="30"/>
      <c r="C63" s="30">
        <v>4410</v>
      </c>
      <c r="D63" s="28"/>
      <c r="E63" s="28">
        <f t="shared" si="4"/>
        <v>200</v>
      </c>
      <c r="F63" s="28">
        <v>200</v>
      </c>
      <c r="G63" s="28"/>
      <c r="H63" s="28"/>
      <c r="I63" s="28"/>
      <c r="J63" s="27"/>
    </row>
    <row r="64" spans="1:10" ht="12" customHeight="1">
      <c r="A64" s="30" t="s">
        <v>0</v>
      </c>
      <c r="B64" s="30"/>
      <c r="C64" s="30">
        <v>4440</v>
      </c>
      <c r="D64" s="28"/>
      <c r="E64" s="28">
        <f t="shared" si="4"/>
        <v>1412</v>
      </c>
      <c r="F64" s="28">
        <v>1412</v>
      </c>
      <c r="G64" s="28"/>
      <c r="H64" s="28"/>
      <c r="I64" s="28"/>
      <c r="J64" s="27"/>
    </row>
    <row r="65" spans="1:10" ht="12" customHeight="1">
      <c r="A65" s="45"/>
      <c r="B65" s="37"/>
      <c r="C65" s="37">
        <v>4700</v>
      </c>
      <c r="D65" s="27"/>
      <c r="E65" s="28">
        <f t="shared" si="4"/>
        <v>1088</v>
      </c>
      <c r="F65" s="32">
        <v>1088</v>
      </c>
      <c r="G65" s="32"/>
      <c r="H65" s="32"/>
      <c r="I65" s="32"/>
      <c r="J65" s="32"/>
    </row>
    <row r="66" spans="1:10" ht="12" customHeight="1">
      <c r="A66" s="38">
        <v>852</v>
      </c>
      <c r="B66" s="38">
        <v>85212</v>
      </c>
      <c r="C66" s="39"/>
      <c r="D66" s="25">
        <f>SUM(D67)</f>
        <v>2863800</v>
      </c>
      <c r="E66" s="25">
        <f>+F66+J66</f>
        <v>2863800</v>
      </c>
      <c r="F66" s="40">
        <f>SUM(F67:F76)</f>
        <v>2863800</v>
      </c>
      <c r="G66" s="40">
        <f>SUM(G67:G76)</f>
        <v>61675</v>
      </c>
      <c r="H66" s="40">
        <f>SUM(H67:H76)</f>
        <v>11666</v>
      </c>
      <c r="I66" s="40">
        <f>SUM(I67:I76)</f>
        <v>2777886</v>
      </c>
      <c r="J66" s="41">
        <f>SUM(J68:J69)</f>
        <v>0</v>
      </c>
    </row>
    <row r="67" spans="1:10" ht="12" customHeight="1">
      <c r="A67" s="42"/>
      <c r="B67" s="42"/>
      <c r="C67" s="42">
        <v>2010</v>
      </c>
      <c r="D67" s="43">
        <v>2863800</v>
      </c>
      <c r="E67" s="43"/>
      <c r="F67" s="43"/>
      <c r="G67" s="43"/>
      <c r="H67" s="43"/>
      <c r="I67" s="43"/>
      <c r="J67" s="44"/>
    </row>
    <row r="68" spans="1:10" ht="12" customHeight="1">
      <c r="A68" s="30" t="s">
        <v>0</v>
      </c>
      <c r="B68" s="30"/>
      <c r="C68" s="30">
        <v>3110</v>
      </c>
      <c r="D68" s="28"/>
      <c r="E68" s="28">
        <f t="shared" ref="E68:E76" si="5">+F68+J68</f>
        <v>2657886</v>
      </c>
      <c r="F68" s="28">
        <v>2657886</v>
      </c>
      <c r="G68" s="28"/>
      <c r="H68" s="28"/>
      <c r="I68" s="28">
        <v>2657886</v>
      </c>
      <c r="J68" s="27"/>
    </row>
    <row r="69" spans="1:10" ht="12" customHeight="1">
      <c r="A69" s="30"/>
      <c r="B69" s="30"/>
      <c r="C69" s="30">
        <v>4010</v>
      </c>
      <c r="D69" s="28"/>
      <c r="E69" s="28">
        <f t="shared" si="5"/>
        <v>57000</v>
      </c>
      <c r="F69" s="28">
        <f t="shared" ref="F69:F71" si="6">SUM(G69:I69)</f>
        <v>57000</v>
      </c>
      <c r="G69" s="28">
        <v>57000</v>
      </c>
      <c r="H69" s="28"/>
      <c r="I69" s="28"/>
      <c r="J69" s="27"/>
    </row>
    <row r="70" spans="1:10" ht="12" customHeight="1">
      <c r="A70" s="30"/>
      <c r="B70" s="30"/>
      <c r="C70" s="30">
        <v>4040</v>
      </c>
      <c r="D70" s="28"/>
      <c r="E70" s="28">
        <f t="shared" si="5"/>
        <v>4675</v>
      </c>
      <c r="F70" s="28">
        <f t="shared" si="6"/>
        <v>4675</v>
      </c>
      <c r="G70" s="28">
        <v>4675</v>
      </c>
      <c r="H70" s="28"/>
      <c r="I70" s="28"/>
      <c r="J70" s="27"/>
    </row>
    <row r="71" spans="1:10" ht="12" customHeight="1">
      <c r="A71" s="30" t="s">
        <v>0</v>
      </c>
      <c r="B71" s="30"/>
      <c r="C71" s="30">
        <v>4110</v>
      </c>
      <c r="D71" s="28"/>
      <c r="E71" s="28">
        <f t="shared" si="5"/>
        <v>130546</v>
      </c>
      <c r="F71" s="28">
        <f t="shared" si="6"/>
        <v>130546</v>
      </c>
      <c r="G71" s="28"/>
      <c r="H71" s="28">
        <v>10546</v>
      </c>
      <c r="I71" s="28">
        <v>120000</v>
      </c>
      <c r="J71" s="27"/>
    </row>
    <row r="72" spans="1:10" ht="12" customHeight="1">
      <c r="A72" s="30"/>
      <c r="B72" s="30"/>
      <c r="C72" s="30">
        <v>4120</v>
      </c>
      <c r="D72" s="28"/>
      <c r="E72" s="28">
        <f t="shared" si="5"/>
        <v>1120</v>
      </c>
      <c r="F72" s="28">
        <v>1120</v>
      </c>
      <c r="G72" s="28"/>
      <c r="H72" s="28">
        <v>1120</v>
      </c>
      <c r="I72" s="28"/>
      <c r="J72" s="27"/>
    </row>
    <row r="73" spans="1:10" ht="12" customHeight="1">
      <c r="A73" s="30"/>
      <c r="B73" s="30"/>
      <c r="C73" s="30">
        <v>4210</v>
      </c>
      <c r="D73" s="28"/>
      <c r="E73" s="28">
        <f t="shared" si="5"/>
        <v>500</v>
      </c>
      <c r="F73" s="28">
        <v>500</v>
      </c>
      <c r="G73" s="28"/>
      <c r="H73" s="28"/>
      <c r="I73" s="28"/>
      <c r="J73" s="27"/>
    </row>
    <row r="74" spans="1:10" ht="12" customHeight="1">
      <c r="A74" s="30" t="s">
        <v>20</v>
      </c>
      <c r="B74" s="30"/>
      <c r="C74" s="30">
        <v>4300</v>
      </c>
      <c r="D74" s="28"/>
      <c r="E74" s="28">
        <f t="shared" si="5"/>
        <v>10023</v>
      </c>
      <c r="F74" s="28">
        <v>10023</v>
      </c>
      <c r="G74" s="28"/>
      <c r="H74" s="28"/>
      <c r="I74" s="28"/>
      <c r="J74" s="27"/>
    </row>
    <row r="75" spans="1:10" ht="12" customHeight="1">
      <c r="A75" s="30"/>
      <c r="B75" s="30"/>
      <c r="C75" s="30">
        <v>4360</v>
      </c>
      <c r="D75" s="28"/>
      <c r="E75" s="28">
        <f t="shared" si="5"/>
        <v>550</v>
      </c>
      <c r="F75" s="28">
        <v>550</v>
      </c>
      <c r="G75" s="28"/>
      <c r="H75" s="28"/>
      <c r="I75" s="28"/>
      <c r="J75" s="27"/>
    </row>
    <row r="76" spans="1:10" ht="12" customHeight="1">
      <c r="A76" s="30"/>
      <c r="B76" s="30"/>
      <c r="C76" s="30">
        <v>4440</v>
      </c>
      <c r="D76" s="28"/>
      <c r="E76" s="28">
        <f t="shared" si="5"/>
        <v>1500</v>
      </c>
      <c r="F76" s="28">
        <v>1500</v>
      </c>
      <c r="G76" s="28"/>
      <c r="H76" s="28"/>
      <c r="I76" s="28"/>
      <c r="J76" s="27"/>
    </row>
    <row r="77" spans="1:10" ht="12" customHeight="1">
      <c r="A77" s="31">
        <v>852</v>
      </c>
      <c r="B77" s="31">
        <v>85213</v>
      </c>
      <c r="C77" s="26"/>
      <c r="D77" s="24">
        <f t="shared" ref="D77:J77" si="7">SUM(D78:D79)</f>
        <v>13000</v>
      </c>
      <c r="E77" s="24">
        <f t="shared" si="7"/>
        <v>13000</v>
      </c>
      <c r="F77" s="24">
        <f t="shared" si="7"/>
        <v>13000</v>
      </c>
      <c r="G77" s="24">
        <f t="shared" si="7"/>
        <v>0</v>
      </c>
      <c r="H77" s="24">
        <f t="shared" si="7"/>
        <v>0</v>
      </c>
      <c r="I77" s="24">
        <f t="shared" si="7"/>
        <v>13000</v>
      </c>
      <c r="J77" s="24">
        <f t="shared" si="7"/>
        <v>0</v>
      </c>
    </row>
    <row r="78" spans="1:10" ht="12" customHeight="1">
      <c r="A78" s="26"/>
      <c r="B78" s="26"/>
      <c r="C78" s="26">
        <v>2010</v>
      </c>
      <c r="D78" s="27">
        <v>13000</v>
      </c>
      <c r="E78" s="27">
        <f>+F78+J78</f>
        <v>0</v>
      </c>
      <c r="F78" s="27">
        <v>0</v>
      </c>
      <c r="G78" s="27"/>
      <c r="H78" s="27"/>
      <c r="I78" s="27">
        <v>0</v>
      </c>
      <c r="J78" s="27"/>
    </row>
    <row r="79" spans="1:10" ht="12" customHeight="1">
      <c r="A79" s="26" t="s">
        <v>0</v>
      </c>
      <c r="B79" s="26"/>
      <c r="C79" s="26">
        <v>4130</v>
      </c>
      <c r="D79" s="27"/>
      <c r="E79" s="27">
        <f>+F79+J79</f>
        <v>13000</v>
      </c>
      <c r="F79" s="27">
        <v>13000</v>
      </c>
      <c r="G79" s="27"/>
      <c r="H79" s="27"/>
      <c r="I79" s="27">
        <v>13000</v>
      </c>
      <c r="J79" s="27"/>
    </row>
    <row r="80" spans="1:10" ht="12" customHeight="1">
      <c r="A80" s="23">
        <v>852</v>
      </c>
      <c r="B80" s="23">
        <v>85215</v>
      </c>
      <c r="C80" s="23"/>
      <c r="D80" s="24">
        <f>SUM(D81)</f>
        <v>2617.77</v>
      </c>
      <c r="E80" s="24">
        <f>+F80+J80</f>
        <v>2617.77</v>
      </c>
      <c r="F80" s="24">
        <f>SUM(F82:F83)</f>
        <v>2617.77</v>
      </c>
      <c r="G80" s="24">
        <f>SUM(G82:G83)</f>
        <v>0</v>
      </c>
      <c r="H80" s="27"/>
      <c r="I80" s="46">
        <f>SUM(I81:I82)</f>
        <v>2566.44</v>
      </c>
      <c r="J80" s="27"/>
    </row>
    <row r="81" spans="1:10" ht="12" customHeight="1">
      <c r="A81" s="26"/>
      <c r="B81" s="26"/>
      <c r="C81" s="26">
        <v>2010</v>
      </c>
      <c r="D81" s="27">
        <v>2617.77</v>
      </c>
      <c r="E81" s="27"/>
      <c r="F81" s="27"/>
      <c r="G81" s="27"/>
      <c r="H81" s="27"/>
      <c r="I81" s="27">
        <v>0</v>
      </c>
      <c r="J81" s="27"/>
    </row>
    <row r="82" spans="1:10" ht="12" customHeight="1">
      <c r="A82" s="30" t="s">
        <v>0</v>
      </c>
      <c r="B82" s="26"/>
      <c r="C82" s="26">
        <v>3110</v>
      </c>
      <c r="D82" s="27"/>
      <c r="E82" s="27">
        <f>+F82+J82</f>
        <v>2566.44</v>
      </c>
      <c r="F82" s="27">
        <v>2566.44</v>
      </c>
      <c r="G82" s="27">
        <v>0</v>
      </c>
      <c r="H82" s="27"/>
      <c r="I82" s="27">
        <v>2566.44</v>
      </c>
      <c r="J82" s="27"/>
    </row>
    <row r="83" spans="1:10" ht="12" customHeight="1">
      <c r="A83" s="47" t="s">
        <v>0</v>
      </c>
      <c r="B83" s="47"/>
      <c r="C83" s="47">
        <v>4300</v>
      </c>
      <c r="D83" s="48"/>
      <c r="E83" s="48">
        <f>+F83+J83</f>
        <v>51.33</v>
      </c>
      <c r="F83" s="48">
        <v>51.33</v>
      </c>
      <c r="G83" s="48"/>
      <c r="H83" s="27"/>
      <c r="I83" s="27"/>
      <c r="J83" s="27"/>
    </row>
    <row r="84" spans="1:10" ht="12" customHeight="1">
      <c r="A84" s="23">
        <v>852</v>
      </c>
      <c r="B84" s="23">
        <v>85219</v>
      </c>
      <c r="C84" s="23"/>
      <c r="D84" s="24">
        <f>SUM(D85)</f>
        <v>5634</v>
      </c>
      <c r="E84" s="24">
        <f>+F84+J84</f>
        <v>5634</v>
      </c>
      <c r="F84" s="24">
        <f>SUM(F86:F87)</f>
        <v>5634</v>
      </c>
      <c r="G84" s="24">
        <f>SUM(G86:G87)</f>
        <v>0</v>
      </c>
      <c r="H84" s="27"/>
      <c r="I84" s="46">
        <f>SUM(I85:I86)</f>
        <v>5550</v>
      </c>
      <c r="J84" s="27"/>
    </row>
    <row r="85" spans="1:10" ht="12" customHeight="1">
      <c r="A85" s="26"/>
      <c r="B85" s="26"/>
      <c r="C85" s="26">
        <v>2010</v>
      </c>
      <c r="D85" s="27">
        <v>5634</v>
      </c>
      <c r="E85" s="27"/>
      <c r="F85" s="27"/>
      <c r="G85" s="27"/>
      <c r="H85" s="27"/>
      <c r="I85" s="27">
        <v>0</v>
      </c>
      <c r="J85" s="27"/>
    </row>
    <row r="86" spans="1:10" ht="12" customHeight="1">
      <c r="A86" s="30" t="s">
        <v>0</v>
      </c>
      <c r="B86" s="26"/>
      <c r="C86" s="26">
        <v>3110</v>
      </c>
      <c r="D86" s="27"/>
      <c r="E86" s="27">
        <f>+F86+J86</f>
        <v>5550</v>
      </c>
      <c r="F86" s="27">
        <v>5550</v>
      </c>
      <c r="G86" s="27">
        <v>0</v>
      </c>
      <c r="H86" s="27"/>
      <c r="I86" s="27">
        <v>5550</v>
      </c>
      <c r="J86" s="27"/>
    </row>
    <row r="87" spans="1:10" ht="12" customHeight="1">
      <c r="A87" s="47" t="s">
        <v>0</v>
      </c>
      <c r="B87" s="47"/>
      <c r="C87" s="47">
        <v>4210</v>
      </c>
      <c r="D87" s="48"/>
      <c r="E87" s="48">
        <f>+F87+J87</f>
        <v>84</v>
      </c>
      <c r="F87" s="48">
        <v>84</v>
      </c>
      <c r="G87" s="48"/>
      <c r="H87" s="27"/>
      <c r="I87" s="27"/>
      <c r="J87" s="27"/>
    </row>
    <row r="88" spans="1:10" ht="12" customHeight="1">
      <c r="A88" s="23">
        <v>852</v>
      </c>
      <c r="B88" s="23">
        <v>85228</v>
      </c>
      <c r="C88" s="23"/>
      <c r="D88" s="24">
        <f>SUM(D89)</f>
        <v>21935</v>
      </c>
      <c r="E88" s="24">
        <f>+F88+J88</f>
        <v>21935</v>
      </c>
      <c r="F88" s="24">
        <f>SUM(F90:F91)</f>
        <v>21935</v>
      </c>
      <c r="G88" s="24">
        <f>SUM(G90:G91)</f>
        <v>12285</v>
      </c>
      <c r="H88" s="24">
        <f>SUM(H90:H91)</f>
        <v>0</v>
      </c>
      <c r="I88" s="24">
        <f>SUM(I90:I91)</f>
        <v>0</v>
      </c>
      <c r="J88" s="24">
        <f>SUM(J90:J91)</f>
        <v>0</v>
      </c>
    </row>
    <row r="89" spans="1:10" ht="12" customHeight="1">
      <c r="A89" s="26"/>
      <c r="B89" s="26"/>
      <c r="C89" s="26">
        <v>2010</v>
      </c>
      <c r="D89" s="27">
        <v>21935</v>
      </c>
      <c r="E89" s="27"/>
      <c r="F89" s="27"/>
      <c r="G89" s="27"/>
      <c r="H89" s="27"/>
      <c r="I89" s="27"/>
      <c r="J89" s="27"/>
    </row>
    <row r="90" spans="1:10" ht="12" customHeight="1">
      <c r="A90" s="30" t="s">
        <v>0</v>
      </c>
      <c r="B90" s="26"/>
      <c r="C90" s="26">
        <v>4170</v>
      </c>
      <c r="D90" s="27"/>
      <c r="E90" s="28">
        <f>+F90+J90</f>
        <v>12285</v>
      </c>
      <c r="F90" s="28">
        <f>SUM(G90:I90)</f>
        <v>12285</v>
      </c>
      <c r="G90" s="28">
        <v>12285</v>
      </c>
      <c r="H90" s="27"/>
      <c r="I90" s="27"/>
      <c r="J90" s="27"/>
    </row>
    <row r="91" spans="1:10" ht="12" customHeight="1">
      <c r="A91" s="47" t="s">
        <v>0</v>
      </c>
      <c r="B91" s="47"/>
      <c r="C91" s="47">
        <v>4300</v>
      </c>
      <c r="D91" s="48"/>
      <c r="E91" s="49">
        <f>+F91+J91</f>
        <v>9650</v>
      </c>
      <c r="F91" s="49">
        <v>9650</v>
      </c>
      <c r="G91" s="49"/>
      <c r="H91" s="48"/>
      <c r="I91" s="48"/>
      <c r="J91" s="48"/>
    </row>
    <row r="92" spans="1:10" ht="12" customHeight="1">
      <c r="A92" s="23">
        <v>852</v>
      </c>
      <c r="B92" s="23">
        <v>85295</v>
      </c>
      <c r="C92" s="23"/>
      <c r="D92" s="24">
        <f>SUM(D93)</f>
        <v>299.62</v>
      </c>
      <c r="E92" s="24">
        <f>SUM(E94:E96)</f>
        <v>299.62</v>
      </c>
      <c r="F92" s="24">
        <f>SUM(F94:F96)</f>
        <v>299.62</v>
      </c>
      <c r="G92" s="24">
        <f t="shared" ref="G92:H92" si="8">SUM(G94:G96)</f>
        <v>250.62</v>
      </c>
      <c r="H92" s="24">
        <f t="shared" si="8"/>
        <v>49</v>
      </c>
      <c r="I92" s="24">
        <f>SUM(I94:I95)</f>
        <v>0</v>
      </c>
      <c r="J92" s="24">
        <f>SUM(J94:J95)</f>
        <v>0</v>
      </c>
    </row>
    <row r="93" spans="1:10" ht="12" customHeight="1">
      <c r="A93" s="26"/>
      <c r="B93" s="26"/>
      <c r="C93" s="26">
        <v>2010</v>
      </c>
      <c r="D93" s="27">
        <v>299.62</v>
      </c>
      <c r="E93" s="27"/>
      <c r="F93" s="27"/>
      <c r="G93" s="27"/>
      <c r="H93" s="27"/>
      <c r="I93" s="27"/>
      <c r="J93" s="27"/>
    </row>
    <row r="94" spans="1:10" ht="12" customHeight="1">
      <c r="A94" s="30" t="s">
        <v>0</v>
      </c>
      <c r="B94" s="26"/>
      <c r="C94" s="26">
        <v>4010</v>
      </c>
      <c r="D94" s="27"/>
      <c r="E94" s="27">
        <f>+F94+J94</f>
        <v>250.62</v>
      </c>
      <c r="F94" s="27">
        <v>250.62</v>
      </c>
      <c r="G94" s="27">
        <v>250.62</v>
      </c>
      <c r="H94" s="27"/>
      <c r="I94" s="27"/>
      <c r="J94" s="27"/>
    </row>
    <row r="95" spans="1:10" ht="12" customHeight="1">
      <c r="A95" s="26" t="s">
        <v>0</v>
      </c>
      <c r="B95" s="26"/>
      <c r="C95" s="26">
        <v>4110</v>
      </c>
      <c r="D95" s="27"/>
      <c r="E95" s="27">
        <f>+F95+J95</f>
        <v>42.86</v>
      </c>
      <c r="F95" s="27">
        <v>42.86</v>
      </c>
      <c r="G95" s="27"/>
      <c r="H95" s="27">
        <v>42.86</v>
      </c>
      <c r="I95" s="27"/>
      <c r="J95" s="27"/>
    </row>
    <row r="96" spans="1:10" ht="14.25" customHeight="1">
      <c r="A96" s="30" t="s">
        <v>21</v>
      </c>
      <c r="B96" s="26"/>
      <c r="C96" s="26">
        <v>4120</v>
      </c>
      <c r="D96" s="27"/>
      <c r="E96" s="27">
        <f>+F96+J96</f>
        <v>6.14</v>
      </c>
      <c r="F96" s="27">
        <v>6.14</v>
      </c>
      <c r="G96" s="27"/>
      <c r="H96" s="27">
        <v>6.14</v>
      </c>
      <c r="I96" s="27"/>
      <c r="J96" s="27"/>
    </row>
    <row r="97" spans="1:10" ht="13.5" customHeight="1" thickBot="1">
      <c r="A97" s="50"/>
      <c r="B97" s="51" t="s">
        <v>22</v>
      </c>
      <c r="C97" s="52"/>
      <c r="D97" s="53">
        <f>+D13+D21+D30+D49+D53+D66+D77+D80+D84+D88+D92+D37+D41+D45</f>
        <v>6208123.5999999996</v>
      </c>
      <c r="E97" s="53">
        <f t="shared" ref="E97:I97" si="9">+E13+E21+E30+E49+E53+E66+E77+E80+E84+E88+E92+E37+E41+E45</f>
        <v>6208123.5999999996</v>
      </c>
      <c r="F97" s="53">
        <f t="shared" si="9"/>
        <v>6208123.5999999996</v>
      </c>
      <c r="G97" s="53">
        <f t="shared" si="9"/>
        <v>167530.62</v>
      </c>
      <c r="H97" s="53">
        <f t="shared" si="9"/>
        <v>29818.1</v>
      </c>
      <c r="I97" s="53">
        <f t="shared" si="9"/>
        <v>5305816.4400000004</v>
      </c>
      <c r="J97" s="53">
        <f>+J13+J21+J30+J49+J53+J66+J77+J80+J84+J88</f>
        <v>0</v>
      </c>
    </row>
    <row r="131" spans="5:12" s="4" customFormat="1" ht="14.25">
      <c r="E131" s="54" t="s">
        <v>0</v>
      </c>
      <c r="F131" s="4" t="s">
        <v>0</v>
      </c>
      <c r="H131" s="4" t="s">
        <v>0</v>
      </c>
      <c r="J131" s="6"/>
      <c r="K131" s="6"/>
      <c r="L131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2016-07-19T10:24:06Z</cp:lastPrinted>
  <dcterms:created xsi:type="dcterms:W3CDTF">2016-07-19T10:19:17Z</dcterms:created>
  <dcterms:modified xsi:type="dcterms:W3CDTF">2016-07-19T10:24:25Z</dcterms:modified>
</cp:coreProperties>
</file>