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0995" activeTab="3"/>
  </bookViews>
  <sheets>
    <sheet name="zm.tabela2a (2)" sheetId="2" r:id="rId1"/>
    <sheet name="zał. 3" sheetId="7" r:id="rId2"/>
    <sheet name="zał.6" sheetId="3" r:id="rId3"/>
    <sheet name="zał.8." sheetId="10" r:id="rId4"/>
    <sheet name="zał.9" sheetId="4" r:id="rId5"/>
    <sheet name="zał.10." sheetId="8" r:id="rId6"/>
    <sheet name="zał.11" sheetId="1" r:id="rId7"/>
    <sheet name="zał.13 środki unijne (2)" sheetId="9" r:id="rId8"/>
  </sheets>
  <definedNames>
    <definedName name="_xlnm.Print_Area" localSheetId="7">'zał.13 środki unijne (2)'!$A$1:$Q$28</definedName>
  </definedName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2" i="2"/>
  <c r="I62"/>
  <c r="F21" i="9"/>
  <c r="G21"/>
  <c r="I21"/>
  <c r="F14" i="8" l="1"/>
  <c r="F16" i="10"/>
  <c r="E17" i="7"/>
  <c r="I27" i="9"/>
  <c r="H27" s="1"/>
  <c r="H26" s="1"/>
  <c r="E27"/>
  <c r="E26" s="1"/>
  <c r="Q26"/>
  <c r="P26"/>
  <c r="O26"/>
  <c r="N26"/>
  <c r="M26"/>
  <c r="L26"/>
  <c r="K26"/>
  <c r="J26"/>
  <c r="G26"/>
  <c r="F26"/>
  <c r="M21"/>
  <c r="H21" s="1"/>
  <c r="H20" s="1"/>
  <c r="H15" s="1"/>
  <c r="H28" s="1"/>
  <c r="E21"/>
  <c r="E20" s="1"/>
  <c r="E15" s="1"/>
  <c r="E28" s="1"/>
  <c r="Q20"/>
  <c r="Q15" s="1"/>
  <c r="Q28" s="1"/>
  <c r="P20"/>
  <c r="O20"/>
  <c r="O15" s="1"/>
  <c r="O28" s="1"/>
  <c r="N20"/>
  <c r="L20"/>
  <c r="L15" s="1"/>
  <c r="L28" s="1"/>
  <c r="K20"/>
  <c r="K15" s="1"/>
  <c r="K28" s="1"/>
  <c r="J20"/>
  <c r="I20"/>
  <c r="G20"/>
  <c r="G15" s="1"/>
  <c r="G28" s="1"/>
  <c r="F20"/>
  <c r="P15"/>
  <c r="P28" s="1"/>
  <c r="N15"/>
  <c r="N28" s="1"/>
  <c r="J15"/>
  <c r="J28" s="1"/>
  <c r="F15"/>
  <c r="F28" s="1"/>
  <c r="M20" l="1"/>
  <c r="M15" s="1"/>
  <c r="M28" s="1"/>
  <c r="I26"/>
  <c r="I15" s="1"/>
  <c r="I28" s="1"/>
  <c r="F17" i="8"/>
  <c r="I18" i="7"/>
  <c r="G18"/>
  <c r="E16"/>
  <c r="E15"/>
  <c r="J13"/>
  <c r="J18" s="1"/>
  <c r="I13"/>
  <c r="H13"/>
  <c r="H18" s="1"/>
  <c r="G13"/>
  <c r="F13"/>
  <c r="F18" s="1"/>
  <c r="D13"/>
  <c r="D18" s="1"/>
  <c r="E13" l="1"/>
  <c r="E18" s="1"/>
  <c r="M33" i="4" l="1"/>
  <c r="M32"/>
  <c r="M31"/>
  <c r="M30"/>
  <c r="M29"/>
  <c r="M28"/>
  <c r="M27"/>
  <c r="M26"/>
  <c r="M25"/>
  <c r="M24"/>
  <c r="M23"/>
  <c r="M22"/>
  <c r="J20"/>
  <c r="G20"/>
  <c r="F20"/>
  <c r="E20"/>
  <c r="M19"/>
  <c r="M17" s="1"/>
  <c r="N17"/>
  <c r="N34" s="1"/>
  <c r="L17"/>
  <c r="L34" s="1"/>
  <c r="J17"/>
  <c r="I17"/>
  <c r="I34" s="1"/>
  <c r="H17"/>
  <c r="H34" s="1"/>
  <c r="G17"/>
  <c r="G34" s="1"/>
  <c r="F17"/>
  <c r="E17"/>
  <c r="E34" s="1"/>
  <c r="F33" i="3"/>
  <c r="F23"/>
  <c r="F34" s="1"/>
  <c r="J34" i="4" l="1"/>
  <c r="M20"/>
  <c r="M34" s="1"/>
  <c r="F34"/>
  <c r="K42" i="2" l="1"/>
  <c r="K62" s="1"/>
  <c r="H39"/>
  <c r="H62" s="1"/>
  <c r="G39"/>
  <c r="G62" s="1"/>
  <c r="C97" i="1" l="1"/>
</calcChain>
</file>

<file path=xl/sharedStrings.xml><?xml version="1.0" encoding="utf-8"?>
<sst xmlns="http://schemas.openxmlformats.org/spreadsheetml/2006/main" count="626" uniqueCount="341">
  <si>
    <t>Załącznik Nr 11</t>
  </si>
  <si>
    <t xml:space="preserve"> </t>
  </si>
  <si>
    <t>Rady  Gminy Sicienko</t>
  </si>
  <si>
    <t>zmieniającej uchwałę w sprawie uchwalenia budżetu gminy na 2016 rok</t>
  </si>
  <si>
    <t>Plan wydatków na przedsięwzięcia realizowane w ramach Funduszu sołeckiego w roku 2016</t>
  </si>
  <si>
    <t>PO ZMIANACH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</si>
  <si>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</si>
  <si>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</si>
  <si>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</si>
  <si>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</si>
  <si>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</si>
  <si>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</si>
  <si>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</si>
  <si>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Wykonanie tabliczek z nazwami ulic w miejscowosci Dąbrówka Nowa</t>
  </si>
  <si>
    <t>4210; 4300</t>
  </si>
  <si>
    <t>Wykonanie projektu przebudowy drogi gminne Dąbrówka Nowa- Osówiec</t>
  </si>
  <si>
    <t>Organizacja imprtez integracyjnych dla mieszkańców</t>
  </si>
  <si>
    <t>Bieżące doposażenie świetlicy wiejskiej</t>
  </si>
  <si>
    <t>Bieżąca obsługa terenu boiska i  placu zabaw</t>
  </si>
  <si>
    <t>GLISZCZ</t>
  </si>
  <si>
    <t xml:space="preserve">Budowa wielofunkcyjnego boiska wiejskiego </t>
  </si>
  <si>
    <t>KRUSZYN</t>
  </si>
  <si>
    <t xml:space="preserve">Wsparcie pokrycia kosztów przejazdów i pobytu na występach  zespołu Kruszynianki i KGW jako  przedstawicieli sołectwa  na pokazy, kiermasze i jarmarki w ramach promocji sołectwa i gminy </t>
  </si>
  <si>
    <t>Doposażenie świetlicy wiejskiej</t>
  </si>
  <si>
    <t>Środki na potrzeby Szkoły Podstawowej im, Kardynała Stefana Wyszyńskiego w Kruszynie - doposażenie szkoły.</t>
  </si>
  <si>
    <t xml:space="preserve">Wykonanie projektu na  zagospodarowanie parku przy Szkole Podstawowej w Kruszynie </t>
  </si>
  <si>
    <t xml:space="preserve">Montaż1 lampy na skrzyżowaniu ul. Ogrodowej i Krótkiej od istniejącej lampy na ul. Ogrodowej  </t>
  </si>
  <si>
    <t>4270;  6050</t>
  </si>
  <si>
    <t>Dofinansowanie zakupu samochodu dla OSP Kruszyn</t>
  </si>
  <si>
    <t>ŁUKOWIEC</t>
  </si>
  <si>
    <t>Na cele świetlicowe, dofinansowanie dożynek i festynów</t>
  </si>
  <si>
    <t>Zaprojektowanie utwardzenia drogi od P. Jeleń do P. Knap</t>
  </si>
  <si>
    <t>Tabliczki informacyjne z numerami posesji</t>
  </si>
  <si>
    <t xml:space="preserve"> Dofinansowanieremontu parkingu przy SP Trzemiętowo</t>
  </si>
  <si>
    <t>Doposażenie remizy OSP Łukowiec</t>
  </si>
  <si>
    <t>MOCHLE</t>
  </si>
  <si>
    <t xml:space="preserve"> Transport i zakup kamienia  na drogę Chmielewo,  Piotrkówko, drogi do Morzewca, drogi Mochle-Piotrkówko, drogi w kierunku Młyna                   </t>
  </si>
  <si>
    <t xml:space="preserve">Koszenie trawy wokół świetlicy  i placu zabaw w  Mochlu i Piotrkówku </t>
  </si>
  <si>
    <t xml:space="preserve">Wykonanie wiaty drewnianej </t>
  </si>
  <si>
    <t>Organizacja imprez integracyjnych dla mieszkańców</t>
  </si>
  <si>
    <t>Zakup i montaż lampy ulicznej w Chmielewie</t>
  </si>
  <si>
    <t>MURUCIN</t>
  </si>
  <si>
    <t>Projekt budowy chodnika w Słupowie</t>
  </si>
  <si>
    <t>Organizacja imprez integracyjnych w świetlicy</t>
  </si>
  <si>
    <t>Dofinansowanie remontu parkingu przy SP Trzemietowo</t>
  </si>
  <si>
    <t>NOWACZKOWO</t>
  </si>
  <si>
    <t xml:space="preserve">Wykonanie dokumentacji projektowej boiska wielofunkcyjnego o wym 15x30 </t>
  </si>
  <si>
    <t>Utwardzenie kamieniem drogi Nowaczkowo-Chmielewo</t>
  </si>
  <si>
    <t>Utwardzenie kruszywem drogi gminnej dz. nr  95/1</t>
  </si>
  <si>
    <t>Organizacja pikniku sołeckiego</t>
  </si>
  <si>
    <t>OSÓWIEC</t>
  </si>
  <si>
    <t>Koszenie trawy wokół Świetlicy i placu zabaw w Osówcu</t>
  </si>
  <si>
    <t>Organizacja imprez integracyjno - rekreacyjnych</t>
  </si>
  <si>
    <t>Postawienie 1 lampy na ul. Przy Lesie</t>
  </si>
  <si>
    <t>Postawienie trzech  lamp na ul.Starowiejskiej</t>
  </si>
  <si>
    <t>Projekt oświetlenia i 1 lampa przy przystanku na drodze Osówiec - Bydgoszcz przy  "Grill Osówiec"</t>
  </si>
  <si>
    <t>PAWŁÓWEK</t>
  </si>
  <si>
    <t>Oświatlenie ulicy Nad Torem ( 2 lampy)</t>
  </si>
  <si>
    <t>Dofinansowanie budowy świetlicy wiejskiej</t>
  </si>
  <si>
    <t>Organizacja trzech pikiników sołeckich</t>
  </si>
  <si>
    <t>SAMSIECZNO</t>
  </si>
  <si>
    <t>Budowa wiaty na działce gminnej przy boisku wraz z projektem- dz. 168/1 w Samsiecznie</t>
  </si>
  <si>
    <t>Zakup i montaż tablicy ogłoszeniowej</t>
  </si>
  <si>
    <t>Spotkania integracyjne mieszkańców</t>
  </si>
  <si>
    <t>SICIENKO</t>
  </si>
  <si>
    <t>Uzupełnienie bezpieczną nawierzchnią placu zabaw przy przedszkoluw Sicienku</t>
  </si>
  <si>
    <t>Zakup sprzętu ratowniczo-gaśniczego dla OSP w Sicienku</t>
  </si>
  <si>
    <t>Wykonanie dokumentacji projektowej oświetlenia ul. Akacjowej w Sicienku</t>
  </si>
  <si>
    <t>Organizacja spotkań  integracyjnych dla mieszkańców sołectwa</t>
  </si>
  <si>
    <t xml:space="preserve">Wykonanie progu zwalniającego na ul. Dąbrowieckiej w Sicienku </t>
  </si>
  <si>
    <t>Nawiezienie kruszywa na drogę w Sitnie</t>
  </si>
  <si>
    <t>STRZELEWO</t>
  </si>
  <si>
    <t>Wykonanie 2 lamp przy drodze do Janina</t>
  </si>
  <si>
    <t>Wykonanie projektu oświetlenia drogi gminnej na dz. nr 76 w Strzelewie</t>
  </si>
  <si>
    <t>Wykonanie tablic ogłoszeniowych w Kamieńcu i Janinie</t>
  </si>
  <si>
    <t>Zorganizowanie  2 pikników rodzinnych</t>
  </si>
  <si>
    <t>Przekazanie środków na potrzeby świetlicy wiejskiej w Strzelewie z przeznaczeniem na zakup wyposażenia</t>
  </si>
  <si>
    <t xml:space="preserve">Zakup siatek na bramki przy boisku szkolnym </t>
  </si>
  <si>
    <t xml:space="preserve">Przekazanie środków na potrzeby Szkoły Podstawowej w Strzelewie </t>
  </si>
  <si>
    <t>4210; 4240; 4270; 4300</t>
  </si>
  <si>
    <t>SZCZUTKI</t>
  </si>
  <si>
    <t>Utwardzenie kruszywem kamiennym odcinka drogi gminnej   ( działka nr 98) w miejscowości Szczutki</t>
  </si>
  <si>
    <t>TERESIN</t>
  </si>
  <si>
    <t>Opracowanie projektu świetlicy wiejskiej w Teresinie</t>
  </si>
  <si>
    <t xml:space="preserve">Wyprofilowanie i utwardzenie drogi wewnętrznej obok bloków (działa gminna nr 14/15) </t>
  </si>
  <si>
    <t>Organizacja imprez dla dzieci (świetlica)</t>
  </si>
  <si>
    <t>TRZEMIĘTOWO</t>
  </si>
  <si>
    <t>Trzy lampy na drodze od cmentarza w kierunku drogi powiatowej</t>
  </si>
  <si>
    <t>Zagospodarowanie terenu przy świetlicy</t>
  </si>
  <si>
    <t>Zakup i montaż tablicy informacyjnej w Trzemiętowie Kolonia</t>
  </si>
  <si>
    <t>Utwardzenie terenu przy szkole w Trzemiętowie</t>
  </si>
  <si>
    <t xml:space="preserve">Zakup nowych koszulek sołeckich </t>
  </si>
  <si>
    <t>Organizacja Dznia Dziecka,  rajdu rowerowego i turnieju sołectw</t>
  </si>
  <si>
    <t>WIERZCHUCINEK</t>
  </si>
  <si>
    <t xml:space="preserve">Dofinansowanie inwestycji przebudowy drogi gminnej w Wierzchucicach ( od starobruku do drogi wojewódzkiej nr 243) </t>
  </si>
  <si>
    <t xml:space="preserve">Organizacja festynów rodzinnych </t>
  </si>
  <si>
    <t xml:space="preserve">Zakup urządzenia  siłowni zewnętrznej na boisko sportowe w Wierzchucinku </t>
  </si>
  <si>
    <t>Dofinansowanie remontu parkingu przy szkole Podstawowej w Trzemiętowie</t>
  </si>
  <si>
    <t>WIERZCHUCICE</t>
  </si>
  <si>
    <t xml:space="preserve">Dofinansowanie inwestycjiprzebudowy drogi gminnej w Wierzchucicach ( od starobruku do drogi wojewódzkiej nr 243) </t>
  </si>
  <si>
    <t>WOJNOWO</t>
  </si>
  <si>
    <t xml:space="preserve">Dofinanowanie Straży Pozarnej w Wojnowie - doposażenie świetlicy </t>
  </si>
  <si>
    <t>Doposażenie świetlicy wiejskiej w Wojnowie</t>
  </si>
  <si>
    <t>Imprezy integracyjne dla mieszkańców</t>
  </si>
  <si>
    <t>ZAWADA - UGODA</t>
  </si>
  <si>
    <t xml:space="preserve">Wyznaczenie punktów granicznych drogi </t>
  </si>
  <si>
    <t>Profilowanie drogi dojazdowej ( po odtworzeniu granic drogi i ewentualny zakup kamienia stabilizującego koronę drogi)</t>
  </si>
  <si>
    <t>Wykonanie i montaż 5 tabliczek z numerami posesji, nieruchomości</t>
  </si>
  <si>
    <t>Zakup garażu blaszanego wraz z utwardzeniem nawierzchni</t>
  </si>
  <si>
    <t>Dofinansowanie wykonania bezpiecznej nawierzchni placu zabaw w oddziale przedszkolnym Zespołu Szkół w Sicienku</t>
  </si>
  <si>
    <t>ZIELONCZYN</t>
  </si>
  <si>
    <t xml:space="preserve">Realizacja lamp na ulicy Rodzinnej i Gościnnej - na istniejących słupach oraz na ul.Morenowej na odcinku pomiedzy posesjami P. Kulińskich i P. Miękczyńskich  </t>
  </si>
  <si>
    <t>4270; 6050</t>
  </si>
  <si>
    <t>Dofinansowanie OSP Kruszyn</t>
  </si>
  <si>
    <t>Pokrycie kosztów  związanych z wydzieleniem z prywatnej nieruchomosci działki, która ma być przeznaczona na rzecz Gminy Sicienko, , wykorzystywanej od lat przez mieszkańców Zielonczyna jako skwer upikszający wieś</t>
  </si>
  <si>
    <t>Zorganizowanie pikniku rodzinnego</t>
  </si>
  <si>
    <t>Remont magazynu przy świetlicy wiejskiej</t>
  </si>
  <si>
    <t xml:space="preserve">OGÓŁEM </t>
  </si>
  <si>
    <t xml:space="preserve">Wykonanie oświetlenia ulicznego </t>
  </si>
  <si>
    <t xml:space="preserve">Dofinansowanie monitoringu przedszkola (teren przedszkola) </t>
  </si>
  <si>
    <t xml:space="preserve">Dofinansowanie Zespołu Szkół w Wojnowie z przeznaczenierm na doposażenie śali gimnastycznej </t>
  </si>
  <si>
    <t>4210; 4240</t>
  </si>
  <si>
    <t xml:space="preserve">Dofinansowanie świetlicy szkolnej w Zespole Szkół w Wojnowie </t>
  </si>
  <si>
    <t>Środki na integrację mieszkańców  ( Dzień Dziecka )</t>
  </si>
  <si>
    <t>Dofinansowanie zakupu samochodu strażackiego OSP w Kruszynie</t>
  </si>
  <si>
    <t>4210;4240; 4300</t>
  </si>
  <si>
    <t>Tabela nr 2a</t>
  </si>
  <si>
    <t>Zadania inwestycyjne w 2016 rok         PO ZMIANACH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</si>
  <si>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</si>
  <si>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</si>
  <si>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</si>
  <si>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</si>
  <si>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</si>
  <si>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</si>
  <si>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</si>
  <si>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</si>
  <si>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</si>
  <si>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</si>
  <si>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</si>
  <si>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</si>
  <si>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</si>
  <si>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01008</t>
  </si>
  <si>
    <t>Przebudowa rowu melioracyjnego Wojnowo- Dąbrówka Nowa</t>
  </si>
  <si>
    <t>A.      
B.
C.</t>
  </si>
  <si>
    <t>Urząd Gminy</t>
  </si>
  <si>
    <t>01010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</si>
  <si>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</si>
  <si>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</si>
  <si>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</si>
  <si>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</si>
  <si>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</si>
  <si>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</si>
  <si>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</si>
  <si>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</si>
  <si>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</si>
  <si>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</si>
  <si>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</si>
  <si>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</si>
  <si>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</si>
  <si>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</si>
  <si>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</si>
  <si>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</si>
  <si>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</si>
  <si>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</si>
  <si>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Budowa   wiat autobusowych w miejscowości    Wojnow oraz Sołectwie Osówiec</t>
  </si>
  <si>
    <t>Wykup dróg</t>
  </si>
  <si>
    <t>Budowa budynku komunalnego  mieszkalno- administracyjnego - opracowanie dokumentacji</t>
  </si>
  <si>
    <t>Dofinansowanie zakupu  średniego samochodu  ratowniczo-gaśniczego z napędem 4x4 dla OSP Kruszyn - dotacja</t>
  </si>
  <si>
    <t>Dotacja celowa dla OSP Kruszyn</t>
  </si>
  <si>
    <t>Kompleksowa modernizacja energetyczna budynku  Szkoły Podstawowej w Strzelewie - dokumentacja</t>
  </si>
  <si>
    <t>Kompleksowa modernizacja energetyczna budynku  Szkoły Podstawowej w Samsiecznie - dokumentacja</t>
  </si>
  <si>
    <t>Modernizacja budynku Szkoły Podstawowej w Kruszynie</t>
  </si>
  <si>
    <t>Szkoła Podstawowa w Kruszynie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</si>
  <si>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</si>
  <si>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</si>
  <si>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</si>
  <si>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</si>
  <si>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</si>
  <si>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</si>
  <si>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</si>
  <si>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strona:2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</si>
  <si>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</si>
  <si>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</si>
  <si>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</si>
  <si>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</si>
  <si>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</si>
  <si>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Budowa oświetlenia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</si>
  <si>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</si>
  <si>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</si>
  <si>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</si>
  <si>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</si>
  <si>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</si>
  <si>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</si>
  <si>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</si>
  <si>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</si>
  <si>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</si>
  <si>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</si>
  <si>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</si>
  <si>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</si>
  <si>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</si>
  <si>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opłata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</si>
  <si>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</si>
  <si>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</si>
  <si>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</si>
  <si>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</si>
  <si>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Ogółem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</si>
  <si>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</si>
  <si>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</si>
  <si>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</si>
  <si>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</si>
  <si>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</si>
  <si>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</si>
  <si>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</si>
  <si>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z dnia 26 października 2016 roku</t>
  </si>
  <si>
    <t>Zakup samochodu dla potrzeb utrzymania dróg</t>
  </si>
  <si>
    <t>Zakup walca drogowego - dotacja dla Zakładu Komunalnego</t>
  </si>
  <si>
    <t>Załącznik Nr 6</t>
  </si>
  <si>
    <t>Dotacje celowe na zadania własne gminy realizowane przez podmioty należące
i nienależące do sektora finansów publicznych  na 2016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</si>
  <si>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</si>
  <si>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</si>
  <si>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</si>
  <si>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</si>
  <si>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</si>
  <si>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 realizacji inwestycji w zakresie rozbudowy i modernizacji infrastruktury wodociągowej</t>
  </si>
  <si>
    <t>2.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</si>
  <si>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</si>
  <si>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</si>
  <si>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</si>
  <si>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</si>
  <si>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Dotacja celowa dla Miasta Bydgoszczy stanowiąca udział własny gminy w projekcie realizowanym w ramach działania „Wsparcie procesu zarządzania i wdrażania RPO”</t>
  </si>
  <si>
    <t>5.</t>
  </si>
  <si>
    <t>Dotacja celowa dla Zakładu Komunalnego w Sicienku  na sfinansowanie lub dofinansowanie kosztów zakupów inwestycyjnych - zakup autobusu do dowozu uczniów do szkół</t>
  </si>
  <si>
    <t>6.</t>
  </si>
  <si>
    <t>7.</t>
  </si>
  <si>
    <t xml:space="preserve">Współfinansowanie telefonu pogotowia dla ofiar przemocy w rodzinie "Niebieska Linia" </t>
  </si>
  <si>
    <t>8.</t>
  </si>
  <si>
    <t xml:space="preserve">Dotacja celowa dla Miasta Bydgoszczy na zadania w zakresie zagospodarowania odpadów komunalnych zmieszanych </t>
  </si>
  <si>
    <t>9.</t>
  </si>
  <si>
    <t>Dotacja celowa dla Zakładu Komunalnego w Sicienku  na sfinansowanie lub dofinansowanie zadania pn. "Budowa ogrodzenia terenu wysypiska odpadów komunalnych w rekultywacji"</t>
  </si>
  <si>
    <t>10.</t>
  </si>
  <si>
    <t>Dotacja celowa dla Miasta Bydgoszczy na zadania w zakresie zapewnienia schroniska dla bezpańskich psów</t>
  </si>
  <si>
    <t>RAZEM</t>
  </si>
  <si>
    <t>PODMIOTY   NIENALEŻĄCE  DO  SEKTORA  FINANSÓW  PUBLICZNCH</t>
  </si>
  <si>
    <t>Dofinansowanie zakupu średniego samochodu  ratowniczo-gaśniczego z napędem 4x4 dla OSP Kruszyn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</si>
  <si>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</si>
  <si>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</si>
  <si>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</si>
  <si>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 i przyłączy ciśnieniowych do sieci kanalizacji sanitarnej</t>
  </si>
  <si>
    <t>OGÓŁEM</t>
  </si>
  <si>
    <t>Załącznik Nr 9</t>
  </si>
  <si>
    <t>Plan przychodów i wydatków zakładów budżetowych</t>
  </si>
  <si>
    <t xml:space="preserve"> oraz dochodów i wydatków dochodów własnych jednostek budżetowych na 2016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</si>
  <si>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</si>
  <si>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</si>
  <si>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</si>
  <si>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</si>
  <si>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</si>
  <si>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</si>
  <si>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</si>
  <si>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</si>
  <si>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</si>
  <si>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</si>
  <si>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</si>
  <si>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</si>
  <si>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</si>
  <si>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</si>
  <si>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</si>
  <si>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</si>
  <si>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</si>
  <si>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</si>
  <si>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</si>
  <si>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</si>
  <si>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</si>
  <si>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</si>
  <si>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</si>
  <si>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</si>
  <si>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</si>
  <si>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Dotacje
ogółem</t>
  </si>
  <si>
    <t>Wydatki
bieżące</t>
  </si>
  <si>
    <t>Wydatki
majątkowe</t>
  </si>
  <si>
    <t>wynagrodzenia</t>
  </si>
  <si>
    <t>pochodne od wynagrodzeń</t>
  </si>
  <si>
    <t>Załącznik Nr 3</t>
  </si>
  <si>
    <t>Dochody i wydatki związane z realizacją zadań wykonywanych na podstawie porozumień (umów) między jednostkami samorządu terytorialnego w 2016 rok.</t>
  </si>
  <si>
    <t>§*</t>
  </si>
  <si>
    <t xml:space="preserve">Wydatki
ogółem
</t>
  </si>
  <si>
    <t>dotacje</t>
  </si>
  <si>
    <t>Załącznik Nr 10</t>
  </si>
  <si>
    <t>Wpływy i wydatki związane z gromadzeniem opłat i kar</t>
  </si>
  <si>
    <t xml:space="preserve">za korzystanie ze środowiska </t>
  </si>
  <si>
    <t>na 2016 rok</t>
  </si>
  <si>
    <t>Wpływy</t>
  </si>
  <si>
    <t>0690</t>
  </si>
  <si>
    <t>Wpływy z różnych opłat</t>
  </si>
  <si>
    <t>Zakup materiałów i wyposażenia</t>
  </si>
  <si>
    <t>Pozostałe usługi</t>
  </si>
  <si>
    <t>Wydatki inwestycyjne jednostek budżetowych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</si>
  <si>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</si>
  <si>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</si>
  <si>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</si>
  <si>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</si>
  <si>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</si>
  <si>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</si>
  <si>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</si>
  <si>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</si>
  <si>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2016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</si>
  <si>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</si>
  <si>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</si>
  <si>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</si>
  <si>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</si>
  <si>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</si>
  <si>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</si>
  <si>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</si>
  <si>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</si>
  <si>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</si>
  <si>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</si>
  <si>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</si>
  <si>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bieżące razem:</t>
  </si>
  <si>
    <t xml:space="preserve">  </t>
  </si>
  <si>
    <t>2.1</t>
  </si>
  <si>
    <t>Program:</t>
  </si>
  <si>
    <t>Regionalny Program Operacyjny Województwa Kujawsko-Pomorskiego  na lata 2014 - 2020                                                                                                                                                                                                                                                      12. Pomoc techniczna                              
12.1. Wsparcie procesu zarządzania i wdrażania RPO                                                                                                                                                                                                                                                                                                                                                                                                                                                                                                                                                                                                                            
Wsparcie działania podmiotu realizującego ZIT ze środków POPT 2014-2020</t>
  </si>
  <si>
    <t>Oś priorytetowa:</t>
  </si>
  <si>
    <t>Działanie:</t>
  </si>
  <si>
    <t>Nazwa projektu:</t>
  </si>
  <si>
    <t>Razem wydatki:</t>
  </si>
  <si>
    <t>2016 r</t>
  </si>
  <si>
    <t>750.75095              § 2319;4018; 4019; 4118;  4119; 4128;  4129 ;4418; 4419;</t>
  </si>
  <si>
    <t>2.2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</si>
  <si>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</si>
  <si>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z tego: 2016 r.</t>
  </si>
  <si>
    <t>801.80101 § 4269 §  4309</t>
  </si>
  <si>
    <t xml:space="preserve">Ogółem </t>
  </si>
  <si>
    <t>Dotacja celowa dla Zakładu Komunalnego w Sicienku  na sfinansowanie lub dofinansowanie kosztów zakupów inwestycyjnych - zakup walca drogowego</t>
  </si>
  <si>
    <t>Załącznik Nr 8</t>
  </si>
  <si>
    <t>Dotacje przedmiotowe dla podmiotów należących i niemależących do sektora finansów publicznych      na 2016 rok</t>
  </si>
  <si>
    <r>
      <t>Dotacja przedmiotowa dla Zakładu  Komunalnego na dofinansowanie kosztów zrzutu odpadów ciekłych  ( 27000 m</t>
    </r>
    <r>
      <rPr>
        <vertAlign val="superscript"/>
        <sz val="10"/>
        <rFont val="Arial CE"/>
        <charset val="238"/>
      </rPr>
      <t>3</t>
    </r>
    <r>
      <rPr>
        <sz val="10"/>
        <rFont val="Arial CE"/>
        <charset val="238"/>
      </rPr>
      <t xml:space="preserve"> x 5 zł)</t>
    </r>
  </si>
  <si>
    <t>0570</t>
  </si>
  <si>
    <t>Wpływy z tytułu grzywien, mandatów i innych kar pieniężnych od osób fizycznych</t>
  </si>
  <si>
    <t>11.</t>
  </si>
  <si>
    <t>do Uchwały Nr XIX/160/16</t>
  </si>
</sst>
</file>

<file path=xl/styles.xml><?xml version="1.0" encoding="utf-8"?>
<styleSheet xmlns="http://schemas.openxmlformats.org/spreadsheetml/2006/main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#,##0_ ;\-#,##0\ "/>
  </numFmts>
  <fonts count="58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name val="Czcionka tekstu podstawowego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b/>
      <sz val="12"/>
      <color indexed="8"/>
      <name val="Times New Roman"/>
      <family val="1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Arial CE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sz val="6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9"/>
      <name val="Arial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4"/>
      <name val="Arial CE"/>
      <charset val="238"/>
    </font>
    <font>
      <sz val="10"/>
      <color rgb="FFFF0000"/>
      <name val="Arial"/>
      <family val="2"/>
      <charset val="238"/>
    </font>
    <font>
      <sz val="12"/>
      <name val="Arial CE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vertAlign val="superscript"/>
      <sz val="1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4">
    <xf numFmtId="0" fontId="0" fillId="0" borderId="0"/>
    <xf numFmtId="0" fontId="2" fillId="0" borderId="0"/>
    <xf numFmtId="0" fontId="3" fillId="0" borderId="0"/>
    <xf numFmtId="0" fontId="3" fillId="0" borderId="0"/>
    <xf numFmtId="43" fontId="5" fillId="0" borderId="0" applyFont="0" applyFill="0" applyBorder="0" applyAlignment="0" applyProtection="0"/>
    <xf numFmtId="0" fontId="5" fillId="0" borderId="0"/>
    <xf numFmtId="0" fontId="2" fillId="0" borderId="0"/>
    <xf numFmtId="43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7" fillId="0" borderId="0"/>
    <xf numFmtId="0" fontId="22" fillId="0" borderId="0"/>
    <xf numFmtId="0" fontId="3" fillId="0" borderId="0"/>
    <xf numFmtId="0" fontId="5" fillId="0" borderId="0"/>
    <xf numFmtId="43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1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</cellStyleXfs>
  <cellXfs count="529">
    <xf numFmtId="0" fontId="0" fillId="0" borderId="0" xfId="0"/>
    <xf numFmtId="0" fontId="2" fillId="0" borderId="0" xfId="1"/>
    <xf numFmtId="0" fontId="4" fillId="0" borderId="0" xfId="2" applyFont="1" applyBorder="1"/>
    <xf numFmtId="0" fontId="3" fillId="0" borderId="0" xfId="2"/>
    <xf numFmtId="0" fontId="3" fillId="0" borderId="0" xfId="3" applyAlignment="1">
      <alignment vertical="center"/>
    </xf>
    <xf numFmtId="43" fontId="6" fillId="0" borderId="0" xfId="4" applyFont="1"/>
    <xf numFmtId="0" fontId="7" fillId="0" borderId="0" xfId="0" applyFont="1" applyAlignment="1">
      <alignment vertical="center"/>
    </xf>
    <xf numFmtId="0" fontId="8" fillId="0" borderId="0" xfId="5" applyFont="1" applyAlignment="1">
      <alignment horizontal="left"/>
    </xf>
    <xf numFmtId="0" fontId="9" fillId="0" borderId="0" xfId="6" applyFont="1"/>
    <xf numFmtId="0" fontId="10" fillId="0" borderId="0" xfId="2" applyFont="1"/>
    <xf numFmtId="43" fontId="3" fillId="0" borderId="0" xfId="4" applyFont="1"/>
    <xf numFmtId="0" fontId="2" fillId="0" borderId="0" xfId="6"/>
    <xf numFmtId="0" fontId="11" fillId="0" borderId="0" xfId="5" applyFont="1"/>
    <xf numFmtId="0" fontId="13" fillId="2" borderId="2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vertical="center" wrapText="1"/>
    </xf>
    <xf numFmtId="43" fontId="15" fillId="3" borderId="4" xfId="7" applyNumberFormat="1" applyFont="1" applyFill="1" applyBorder="1" applyAlignment="1">
      <alignment horizontal="left" vertical="center" wrapText="1"/>
    </xf>
    <xf numFmtId="0" fontId="16" fillId="3" borderId="5" xfId="6" applyFont="1" applyFill="1" applyBorder="1" applyAlignment="1">
      <alignment horizontal="center" vertical="center"/>
    </xf>
    <xf numFmtId="0" fontId="16" fillId="3" borderId="5" xfId="6" applyFont="1" applyFill="1" applyBorder="1" applyAlignment="1">
      <alignment horizontal="center" vertical="center" wrapText="1"/>
    </xf>
    <xf numFmtId="0" fontId="15" fillId="3" borderId="7" xfId="6" applyFont="1" applyFill="1" applyBorder="1" applyAlignment="1">
      <alignment vertical="center" wrapText="1"/>
    </xf>
    <xf numFmtId="43" fontId="15" fillId="3" borderId="7" xfId="7" applyNumberFormat="1" applyFont="1" applyFill="1" applyBorder="1" applyAlignment="1">
      <alignment horizontal="left" vertical="center" wrapText="1"/>
    </xf>
    <xf numFmtId="0" fontId="15" fillId="3" borderId="6" xfId="6" applyFont="1" applyFill="1" applyBorder="1" applyAlignment="1">
      <alignment horizontal="center" vertical="center" wrapText="1"/>
    </xf>
    <xf numFmtId="0" fontId="15" fillId="3" borderId="5" xfId="6" applyFont="1" applyFill="1" applyBorder="1" applyAlignment="1">
      <alignment vertical="center" wrapText="1"/>
    </xf>
    <xf numFmtId="43" fontId="15" fillId="3" borderId="5" xfId="7" applyNumberFormat="1" applyFont="1" applyFill="1" applyBorder="1" applyAlignment="1">
      <alignment horizontal="left" vertical="center" wrapText="1"/>
    </xf>
    <xf numFmtId="43" fontId="15" fillId="3" borderId="8" xfId="7" applyNumberFormat="1" applyFont="1" applyFill="1" applyBorder="1" applyAlignment="1">
      <alignment horizontal="left" vertical="center" wrapText="1"/>
    </xf>
    <xf numFmtId="43" fontId="15" fillId="3" borderId="10" xfId="7" applyNumberFormat="1" applyFont="1" applyFill="1" applyBorder="1" applyAlignment="1">
      <alignment horizontal="left" vertical="center" wrapText="1"/>
    </xf>
    <xf numFmtId="0" fontId="14" fillId="3" borderId="3" xfId="6" applyFont="1" applyFill="1" applyBorder="1" applyAlignment="1">
      <alignment horizontal="center" vertical="center"/>
    </xf>
    <xf numFmtId="0" fontId="16" fillId="3" borderId="2" xfId="5" applyFont="1" applyFill="1" applyBorder="1" applyAlignment="1">
      <alignment vertical="center" wrapText="1"/>
    </xf>
    <xf numFmtId="43" fontId="15" fillId="3" borderId="2" xfId="7" applyFont="1" applyFill="1" applyBorder="1" applyAlignment="1">
      <alignment vertical="center"/>
    </xf>
    <xf numFmtId="0" fontId="15" fillId="3" borderId="7" xfId="6" applyFont="1" applyFill="1" applyBorder="1" applyAlignment="1">
      <alignment horizontal="center" vertical="center" wrapText="1"/>
    </xf>
    <xf numFmtId="0" fontId="16" fillId="3" borderId="7" xfId="5" applyFont="1" applyFill="1" applyBorder="1" applyAlignment="1">
      <alignment vertical="center" wrapText="1"/>
    </xf>
    <xf numFmtId="0" fontId="16" fillId="3" borderId="5" xfId="5" applyFont="1" applyFill="1" applyBorder="1" applyAlignment="1">
      <alignment vertical="center" wrapText="1"/>
    </xf>
    <xf numFmtId="43" fontId="11" fillId="3" borderId="5" xfId="8" applyFont="1" applyFill="1" applyBorder="1" applyAlignment="1">
      <alignment vertical="center"/>
    </xf>
    <xf numFmtId="43" fontId="11" fillId="3" borderId="8" xfId="8" applyFont="1" applyFill="1" applyBorder="1" applyAlignment="1">
      <alignment vertical="center"/>
    </xf>
    <xf numFmtId="0" fontId="15" fillId="3" borderId="3" xfId="6" applyFont="1" applyFill="1" applyBorder="1" applyAlignment="1">
      <alignment vertical="center" wrapText="1"/>
    </xf>
    <xf numFmtId="43" fontId="15" fillId="3" borderId="3" xfId="7" applyNumberFormat="1" applyFont="1" applyFill="1" applyBorder="1" applyAlignment="1">
      <alignment horizontal="left" vertical="center" wrapText="1"/>
    </xf>
    <xf numFmtId="0" fontId="15" fillId="3" borderId="5" xfId="6" applyFont="1" applyFill="1" applyBorder="1" applyAlignment="1">
      <alignment horizontal="center" vertical="center" wrapText="1"/>
    </xf>
    <xf numFmtId="0" fontId="15" fillId="3" borderId="6" xfId="6" applyFont="1" applyFill="1" applyBorder="1" applyAlignment="1">
      <alignment vertical="center" wrapText="1"/>
    </xf>
    <xf numFmtId="43" fontId="15" fillId="3" borderId="4" xfId="8" applyFont="1" applyFill="1" applyBorder="1" applyAlignment="1">
      <alignment vertical="center"/>
    </xf>
    <xf numFmtId="0" fontId="16" fillId="3" borderId="3" xfId="6" applyFont="1" applyFill="1" applyBorder="1" applyAlignment="1">
      <alignment horizontal="center" vertical="center"/>
    </xf>
    <xf numFmtId="43" fontId="15" fillId="3" borderId="5" xfId="8" applyFont="1" applyFill="1" applyBorder="1" applyAlignment="1">
      <alignment vertical="center"/>
    </xf>
    <xf numFmtId="0" fontId="16" fillId="3" borderId="4" xfId="5" applyFont="1" applyFill="1" applyBorder="1" applyAlignment="1">
      <alignment vertical="center" wrapText="1"/>
    </xf>
    <xf numFmtId="0" fontId="16" fillId="3" borderId="4" xfId="6" applyFont="1" applyFill="1" applyBorder="1" applyAlignment="1">
      <alignment horizontal="center" vertical="center"/>
    </xf>
    <xf numFmtId="0" fontId="16" fillId="3" borderId="8" xfId="5" applyFont="1" applyFill="1" applyBorder="1" applyAlignment="1">
      <alignment vertical="center" wrapText="1"/>
    </xf>
    <xf numFmtId="43" fontId="15" fillId="3" borderId="10" xfId="8" applyFont="1" applyFill="1" applyBorder="1" applyAlignment="1">
      <alignment vertical="center"/>
    </xf>
    <xf numFmtId="0" fontId="16" fillId="3" borderId="10" xfId="6" applyFont="1" applyFill="1" applyBorder="1" applyAlignment="1">
      <alignment horizontal="center" vertical="center"/>
    </xf>
    <xf numFmtId="0" fontId="11" fillId="3" borderId="2" xfId="5" applyFont="1" applyFill="1" applyBorder="1" applyAlignment="1">
      <alignment vertical="center" wrapText="1"/>
    </xf>
    <xf numFmtId="43" fontId="15" fillId="3" borderId="9" xfId="8" applyFont="1" applyFill="1" applyBorder="1" applyAlignment="1">
      <alignment vertical="center"/>
    </xf>
    <xf numFmtId="0" fontId="16" fillId="3" borderId="9" xfId="6" applyFont="1" applyFill="1" applyBorder="1" applyAlignment="1">
      <alignment horizontal="center" vertical="center"/>
    </xf>
    <xf numFmtId="0" fontId="11" fillId="3" borderId="10" xfId="5" applyFont="1" applyFill="1" applyBorder="1" applyAlignment="1">
      <alignment vertical="center" wrapText="1"/>
    </xf>
    <xf numFmtId="0" fontId="11" fillId="3" borderId="7" xfId="6" applyFont="1" applyFill="1" applyBorder="1" applyAlignment="1">
      <alignment vertical="center" wrapText="1"/>
    </xf>
    <xf numFmtId="43" fontId="15" fillId="3" borderId="7" xfId="8" applyFont="1" applyFill="1" applyBorder="1" applyAlignment="1">
      <alignment vertical="center"/>
    </xf>
    <xf numFmtId="0" fontId="11" fillId="3" borderId="5" xfId="6" applyFont="1" applyFill="1" applyBorder="1" applyAlignment="1">
      <alignment vertical="center" wrapText="1"/>
    </xf>
    <xf numFmtId="0" fontId="16" fillId="3" borderId="8" xfId="6" applyFont="1" applyFill="1" applyBorder="1" applyAlignment="1">
      <alignment horizontal="center" vertical="center"/>
    </xf>
    <xf numFmtId="0" fontId="16" fillId="3" borderId="8" xfId="6" applyFont="1" applyFill="1" applyBorder="1" applyAlignment="1">
      <alignment horizontal="center" vertical="center" wrapText="1"/>
    </xf>
    <xf numFmtId="0" fontId="11" fillId="3" borderId="10" xfId="6" applyFont="1" applyFill="1" applyBorder="1" applyAlignment="1">
      <alignment vertical="center" wrapText="1"/>
    </xf>
    <xf numFmtId="0" fontId="16" fillId="3" borderId="10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left" vertical="center" wrapText="1"/>
    </xf>
    <xf numFmtId="43" fontId="15" fillId="3" borderId="4" xfId="9" applyFont="1" applyFill="1" applyBorder="1" applyAlignment="1">
      <alignment vertical="center" wrapText="1"/>
    </xf>
    <xf numFmtId="0" fontId="15" fillId="3" borderId="4" xfId="6" applyFont="1" applyFill="1" applyBorder="1" applyAlignment="1">
      <alignment horizontal="center" vertical="center" wrapText="1"/>
    </xf>
    <xf numFmtId="0" fontId="15" fillId="3" borderId="6" xfId="6" applyFont="1" applyFill="1" applyBorder="1" applyAlignment="1">
      <alignment horizontal="left" vertical="center" wrapText="1"/>
    </xf>
    <xf numFmtId="43" fontId="15" fillId="3" borderId="6" xfId="9" applyFont="1" applyFill="1" applyBorder="1" applyAlignment="1">
      <alignment vertical="center" wrapText="1"/>
    </xf>
    <xf numFmtId="0" fontId="16" fillId="3" borderId="10" xfId="5" applyFont="1" applyFill="1" applyBorder="1" applyAlignment="1">
      <alignment vertical="center" wrapText="1"/>
    </xf>
    <xf numFmtId="43" fontId="15" fillId="3" borderId="10" xfId="9" applyFont="1" applyFill="1" applyBorder="1" applyAlignment="1">
      <alignment vertical="center"/>
    </xf>
    <xf numFmtId="0" fontId="16" fillId="3" borderId="7" xfId="6" applyFont="1" applyFill="1" applyBorder="1" applyAlignment="1">
      <alignment horizontal="center" vertical="center"/>
    </xf>
    <xf numFmtId="0" fontId="15" fillId="3" borderId="8" xfId="6" applyFont="1" applyFill="1" applyBorder="1" applyAlignment="1">
      <alignment vertical="center" wrapText="1"/>
    </xf>
    <xf numFmtId="43" fontId="15" fillId="3" borderId="8" xfId="8" applyFont="1" applyFill="1" applyBorder="1" applyAlignment="1">
      <alignment vertical="center"/>
    </xf>
    <xf numFmtId="0" fontId="15" fillId="3" borderId="8" xfId="6" applyFont="1" applyFill="1" applyBorder="1" applyAlignment="1">
      <alignment horizontal="left" vertical="center" wrapText="1"/>
    </xf>
    <xf numFmtId="0" fontId="16" fillId="3" borderId="6" xfId="6" applyFont="1" applyFill="1" applyBorder="1" applyAlignment="1">
      <alignment horizontal="center" vertical="center"/>
    </xf>
    <xf numFmtId="0" fontId="16" fillId="3" borderId="6" xfId="6" applyFont="1" applyFill="1" applyBorder="1" applyAlignment="1">
      <alignment horizontal="center" vertical="center" wrapText="1"/>
    </xf>
    <xf numFmtId="0" fontId="15" fillId="3" borderId="10" xfId="6" applyFont="1" applyFill="1" applyBorder="1" applyAlignment="1">
      <alignment vertical="center" wrapText="1"/>
    </xf>
    <xf numFmtId="0" fontId="11" fillId="3" borderId="4" xfId="5" applyFont="1" applyFill="1" applyBorder="1" applyAlignment="1">
      <alignment vertical="center" wrapText="1"/>
    </xf>
    <xf numFmtId="0" fontId="11" fillId="3" borderId="7" xfId="5" applyFont="1" applyFill="1" applyBorder="1" applyAlignment="1">
      <alignment vertical="center" wrapText="1"/>
    </xf>
    <xf numFmtId="0" fontId="14" fillId="3" borderId="2" xfId="6" applyFont="1" applyFill="1" applyBorder="1" applyAlignment="1">
      <alignment horizontal="center" vertical="center"/>
    </xf>
    <xf numFmtId="43" fontId="15" fillId="3" borderId="3" xfId="8" applyFont="1" applyFill="1" applyBorder="1" applyAlignment="1">
      <alignment vertical="center"/>
    </xf>
    <xf numFmtId="0" fontId="15" fillId="3" borderId="10" xfId="6" applyFont="1" applyFill="1" applyBorder="1" applyAlignment="1">
      <alignment horizontal="center" vertical="center" wrapText="1"/>
    </xf>
    <xf numFmtId="0" fontId="11" fillId="3" borderId="5" xfId="5" applyFont="1" applyFill="1" applyBorder="1" applyAlignment="1">
      <alignment vertical="center" wrapText="1"/>
    </xf>
    <xf numFmtId="43" fontId="15" fillId="3" borderId="4" xfId="8" applyFont="1" applyFill="1" applyBorder="1" applyAlignment="1">
      <alignment horizontal="center" vertical="center"/>
    </xf>
    <xf numFmtId="43" fontId="15" fillId="3" borderId="5" xfId="8" applyFont="1" applyFill="1" applyBorder="1" applyAlignment="1">
      <alignment horizontal="center" vertical="center"/>
    </xf>
    <xf numFmtId="43" fontId="15" fillId="3" borderId="10" xfId="8" applyFont="1" applyFill="1" applyBorder="1" applyAlignment="1">
      <alignment horizontal="center" vertical="center"/>
    </xf>
    <xf numFmtId="43" fontId="15" fillId="3" borderId="7" xfId="8" applyFont="1" applyFill="1" applyBorder="1" applyAlignment="1">
      <alignment horizontal="center" vertical="center"/>
    </xf>
    <xf numFmtId="0" fontId="11" fillId="3" borderId="8" xfId="5" applyFont="1" applyFill="1" applyBorder="1" applyAlignment="1">
      <alignment vertical="center" wrapText="1"/>
    </xf>
    <xf numFmtId="43" fontId="15" fillId="3" borderId="8" xfId="8" applyFont="1" applyFill="1" applyBorder="1" applyAlignment="1">
      <alignment horizontal="center" vertical="center"/>
    </xf>
    <xf numFmtId="0" fontId="18" fillId="3" borderId="2" xfId="6" applyFont="1" applyFill="1" applyBorder="1"/>
    <xf numFmtId="43" fontId="18" fillId="3" borderId="2" xfId="9" applyFont="1" applyFill="1" applyBorder="1"/>
    <xf numFmtId="0" fontId="18" fillId="3" borderId="2" xfId="6" applyFont="1" applyFill="1" applyBorder="1" applyAlignment="1">
      <alignment vertical="center"/>
    </xf>
    <xf numFmtId="43" fontId="2" fillId="0" borderId="0" xfId="1" applyNumberFormat="1"/>
    <xf numFmtId="0" fontId="16" fillId="3" borderId="3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9" fillId="0" borderId="0" xfId="3" applyFont="1" applyAlignment="1">
      <alignment vertical="center"/>
    </xf>
    <xf numFmtId="0" fontId="20" fillId="0" borderId="0" xfId="10" applyFont="1"/>
    <xf numFmtId="0" fontId="21" fillId="0" borderId="0" xfId="3" applyFont="1" applyAlignment="1">
      <alignment vertical="center" wrapText="1"/>
    </xf>
    <xf numFmtId="43" fontId="3" fillId="0" borderId="0" xfId="7" applyFont="1"/>
    <xf numFmtId="0" fontId="3" fillId="0" borderId="0" xfId="3"/>
    <xf numFmtId="0" fontId="4" fillId="0" borderId="0" xfId="3" applyFont="1" applyAlignment="1">
      <alignment vertical="center"/>
    </xf>
    <xf numFmtId="0" fontId="28" fillId="3" borderId="3" xfId="12" applyFont="1" applyFill="1" applyBorder="1" applyAlignment="1">
      <alignment horizontal="center" vertical="center"/>
    </xf>
    <xf numFmtId="0" fontId="27" fillId="3" borderId="3" xfId="3" quotePrefix="1" applyNumberFormat="1" applyFont="1" applyFill="1" applyBorder="1" applyAlignment="1">
      <alignment horizontal="center" vertical="center"/>
    </xf>
    <xf numFmtId="0" fontId="28" fillId="3" borderId="6" xfId="12" applyFont="1" applyFill="1" applyBorder="1" applyAlignment="1">
      <alignment horizontal="center" vertical="center"/>
    </xf>
    <xf numFmtId="41" fontId="29" fillId="3" borderId="3" xfId="13" applyNumberFormat="1" applyFont="1" applyFill="1" applyBorder="1" applyAlignment="1">
      <alignment vertical="center" wrapText="1"/>
    </xf>
    <xf numFmtId="164" fontId="27" fillId="0" borderId="3" xfId="3" applyNumberFormat="1" applyFont="1" applyFill="1" applyBorder="1" applyAlignment="1">
      <alignment vertical="center"/>
    </xf>
    <xf numFmtId="164" fontId="30" fillId="3" borderId="3" xfId="3" applyNumberFormat="1" applyFont="1" applyFill="1" applyBorder="1" applyAlignment="1">
      <alignment vertical="center" wrapText="1"/>
    </xf>
    <xf numFmtId="164" fontId="27" fillId="3" borderId="2" xfId="3" applyNumberFormat="1" applyFont="1" applyFill="1" applyBorder="1" applyAlignment="1">
      <alignment vertical="center"/>
    </xf>
    <xf numFmtId="0" fontId="27" fillId="3" borderId="3" xfId="3" applyFont="1" applyFill="1" applyBorder="1" applyAlignment="1">
      <alignment vertical="center" wrapText="1"/>
    </xf>
    <xf numFmtId="41" fontId="27" fillId="3" borderId="3" xfId="3" applyNumberFormat="1" applyFont="1" applyFill="1" applyBorder="1" applyAlignment="1">
      <alignment horizontal="center" vertical="center"/>
    </xf>
    <xf numFmtId="164" fontId="27" fillId="3" borderId="6" xfId="3" applyNumberFormat="1" applyFont="1" applyFill="1" applyBorder="1" applyAlignment="1">
      <alignment vertical="center"/>
    </xf>
    <xf numFmtId="41" fontId="27" fillId="3" borderId="6" xfId="3" applyNumberFormat="1" applyFont="1" applyFill="1" applyBorder="1" applyAlignment="1">
      <alignment horizontal="center" vertical="center"/>
    </xf>
    <xf numFmtId="0" fontId="27" fillId="3" borderId="6" xfId="3" quotePrefix="1" applyNumberFormat="1" applyFont="1" applyFill="1" applyBorder="1" applyAlignment="1">
      <alignment horizontal="center" vertical="center"/>
    </xf>
    <xf numFmtId="41" fontId="31" fillId="3" borderId="5" xfId="13" applyNumberFormat="1" applyFont="1" applyFill="1" applyBorder="1" applyAlignment="1">
      <alignment vertical="center" wrapText="1"/>
    </xf>
    <xf numFmtId="164" fontId="32" fillId="0" borderId="5" xfId="3" applyNumberFormat="1" applyFont="1" applyBorder="1" applyAlignment="1">
      <alignment vertical="center"/>
    </xf>
    <xf numFmtId="164" fontId="32" fillId="3" borderId="5" xfId="3" applyNumberFormat="1" applyFont="1" applyFill="1" applyBorder="1" applyAlignment="1">
      <alignment vertical="center"/>
    </xf>
    <xf numFmtId="41" fontId="32" fillId="3" borderId="5" xfId="3" applyNumberFormat="1" applyFont="1" applyFill="1" applyBorder="1" applyAlignment="1">
      <alignment horizontal="center" vertical="center"/>
    </xf>
    <xf numFmtId="0" fontId="32" fillId="3" borderId="5" xfId="3" quotePrefix="1" applyNumberFormat="1" applyFont="1" applyFill="1" applyBorder="1" applyAlignment="1">
      <alignment horizontal="center" vertical="center"/>
    </xf>
    <xf numFmtId="164" fontId="32" fillId="0" borderId="8" xfId="3" applyNumberFormat="1" applyFont="1" applyBorder="1" applyAlignment="1">
      <alignment vertical="center"/>
    </xf>
    <xf numFmtId="164" fontId="32" fillId="3" borderId="8" xfId="3" applyNumberFormat="1" applyFont="1" applyFill="1" applyBorder="1" applyAlignment="1">
      <alignment vertical="center"/>
    </xf>
    <xf numFmtId="41" fontId="32" fillId="3" borderId="8" xfId="3" applyNumberFormat="1" applyFont="1" applyFill="1" applyBorder="1" applyAlignment="1">
      <alignment horizontal="center" vertical="center"/>
    </xf>
    <xf numFmtId="0" fontId="32" fillId="3" borderId="8" xfId="3" quotePrefix="1" applyNumberFormat="1" applyFont="1" applyFill="1" applyBorder="1" applyAlignment="1">
      <alignment horizontal="center" vertical="center"/>
    </xf>
    <xf numFmtId="41" fontId="31" fillId="3" borderId="8" xfId="13" applyNumberFormat="1" applyFont="1" applyFill="1" applyBorder="1" applyAlignment="1">
      <alignment vertical="center" wrapText="1"/>
    </xf>
    <xf numFmtId="0" fontId="3" fillId="0" borderId="2" xfId="3" applyBorder="1" applyAlignment="1">
      <alignment horizontal="center" vertical="center"/>
    </xf>
    <xf numFmtId="0" fontId="27" fillId="3" borderId="2" xfId="3" applyNumberFormat="1" applyFont="1" applyFill="1" applyBorder="1" applyAlignment="1">
      <alignment horizontal="center" vertical="center"/>
    </xf>
    <xf numFmtId="41" fontId="33" fillId="3" borderId="2" xfId="3" applyNumberFormat="1" applyFont="1" applyFill="1" applyBorder="1" applyAlignment="1">
      <alignment horizontal="left" vertical="center" wrapText="1"/>
    </xf>
    <xf numFmtId="164" fontId="30" fillId="3" borderId="2" xfId="3" applyNumberFormat="1" applyFont="1" applyFill="1" applyBorder="1" applyAlignment="1">
      <alignment vertical="center" wrapText="1"/>
    </xf>
    <xf numFmtId="0" fontId="27" fillId="3" borderId="2" xfId="3" applyFont="1" applyFill="1" applyBorder="1" applyAlignment="1">
      <alignment vertical="center" wrapText="1"/>
    </xf>
    <xf numFmtId="0" fontId="27" fillId="3" borderId="3" xfId="3" applyFont="1" applyFill="1" applyBorder="1" applyAlignment="1">
      <alignment horizontal="center" vertical="center"/>
    </xf>
    <xf numFmtId="41" fontId="29" fillId="3" borderId="2" xfId="3" applyNumberFormat="1" applyFont="1" applyFill="1" applyBorder="1" applyAlignment="1">
      <alignment vertical="center" wrapText="1"/>
    </xf>
    <xf numFmtId="0" fontId="27" fillId="3" borderId="2" xfId="14" applyNumberFormat="1" applyFont="1" applyFill="1" applyBorder="1" applyAlignment="1">
      <alignment horizontal="center" vertical="center"/>
    </xf>
    <xf numFmtId="164" fontId="27" fillId="3" borderId="2" xfId="3" applyNumberFormat="1" applyFont="1" applyFill="1" applyBorder="1" applyAlignment="1">
      <alignment vertical="center" wrapText="1"/>
    </xf>
    <xf numFmtId="0" fontId="27" fillId="3" borderId="2" xfId="3" applyFont="1" applyFill="1" applyBorder="1" applyAlignment="1">
      <alignment vertical="center"/>
    </xf>
    <xf numFmtId="0" fontId="27" fillId="3" borderId="4" xfId="3" applyFont="1" applyFill="1" applyBorder="1" applyAlignment="1">
      <alignment horizontal="center" vertical="center"/>
    </xf>
    <xf numFmtId="0" fontId="27" fillId="3" borderId="4" xfId="3" applyNumberFormat="1" applyFont="1" applyFill="1" applyBorder="1" applyAlignment="1">
      <alignment horizontal="center" vertical="center"/>
    </xf>
    <xf numFmtId="41" fontId="29" fillId="3" borderId="4" xfId="3" applyNumberFormat="1" applyFont="1" applyFill="1" applyBorder="1" applyAlignment="1">
      <alignment vertical="center" wrapText="1"/>
    </xf>
    <xf numFmtId="164" fontId="27" fillId="3" borderId="4" xfId="3" applyNumberFormat="1" applyFont="1" applyFill="1" applyBorder="1" applyAlignment="1">
      <alignment vertical="center"/>
    </xf>
    <xf numFmtId="164" fontId="27" fillId="0" borderId="4" xfId="3" applyNumberFormat="1" applyFont="1" applyBorder="1" applyAlignment="1">
      <alignment vertical="center"/>
    </xf>
    <xf numFmtId="0" fontId="27" fillId="3" borderId="5" xfId="3" applyFont="1" applyFill="1" applyBorder="1" applyAlignment="1">
      <alignment horizontal="center" vertical="center"/>
    </xf>
    <xf numFmtId="0" fontId="27" fillId="3" borderId="5" xfId="3" applyNumberFormat="1" applyFont="1" applyFill="1" applyBorder="1" applyAlignment="1">
      <alignment horizontal="center" vertical="center"/>
    </xf>
    <xf numFmtId="41" fontId="34" fillId="3" borderId="5" xfId="3" applyNumberFormat="1" applyFont="1" applyFill="1" applyBorder="1" applyAlignment="1">
      <alignment vertical="center" wrapText="1"/>
    </xf>
    <xf numFmtId="164" fontId="27" fillId="3" borderId="5" xfId="3" applyNumberFormat="1" applyFont="1" applyFill="1" applyBorder="1" applyAlignment="1">
      <alignment vertical="center"/>
    </xf>
    <xf numFmtId="164" fontId="34" fillId="3" borderId="5" xfId="3" applyNumberFormat="1" applyFont="1" applyFill="1" applyBorder="1" applyAlignment="1">
      <alignment vertical="center"/>
    </xf>
    <xf numFmtId="0" fontId="27" fillId="3" borderId="8" xfId="3" applyFont="1" applyFill="1" applyBorder="1" applyAlignment="1">
      <alignment horizontal="center" vertical="center"/>
    </xf>
    <xf numFmtId="0" fontId="27" fillId="3" borderId="8" xfId="3" applyNumberFormat="1" applyFont="1" applyFill="1" applyBorder="1" applyAlignment="1">
      <alignment horizontal="center" vertical="center"/>
    </xf>
    <xf numFmtId="0" fontId="27" fillId="3" borderId="10" xfId="3" applyNumberFormat="1" applyFont="1" applyFill="1" applyBorder="1" applyAlignment="1">
      <alignment horizontal="center" vertical="center"/>
    </xf>
    <xf numFmtId="41" fontId="34" fillId="3" borderId="10" xfId="3" applyNumberFormat="1" applyFont="1" applyFill="1" applyBorder="1" applyAlignment="1">
      <alignment vertical="center" wrapText="1"/>
    </xf>
    <xf numFmtId="164" fontId="27" fillId="3" borderId="10" xfId="3" applyNumberFormat="1" applyFont="1" applyFill="1" applyBorder="1" applyAlignment="1">
      <alignment vertical="center"/>
    </xf>
    <xf numFmtId="164" fontId="34" fillId="3" borderId="10" xfId="3" applyNumberFormat="1" applyFont="1" applyFill="1" applyBorder="1" applyAlignment="1">
      <alignment vertical="center"/>
    </xf>
    <xf numFmtId="0" fontId="27" fillId="3" borderId="2" xfId="3" applyFont="1" applyFill="1" applyBorder="1" applyAlignment="1">
      <alignment horizontal="center" vertical="center"/>
    </xf>
    <xf numFmtId="164" fontId="27" fillId="3" borderId="3" xfId="3" applyNumberFormat="1" applyFont="1" applyFill="1" applyBorder="1" applyAlignment="1">
      <alignment vertical="center"/>
    </xf>
    <xf numFmtId="0" fontId="27" fillId="3" borderId="3" xfId="3" applyFont="1" applyFill="1" applyBorder="1" applyAlignment="1">
      <alignment vertical="center"/>
    </xf>
    <xf numFmtId="0" fontId="27" fillId="3" borderId="9" xfId="3" applyFont="1" applyFill="1" applyBorder="1" applyAlignment="1">
      <alignment horizontal="center" vertical="center"/>
    </xf>
    <xf numFmtId="0" fontId="27" fillId="3" borderId="9" xfId="3" applyNumberFormat="1" applyFont="1" applyFill="1" applyBorder="1" applyAlignment="1">
      <alignment horizontal="center" vertical="center"/>
    </xf>
    <xf numFmtId="164" fontId="27" fillId="3" borderId="9" xfId="3" applyNumberFormat="1" applyFont="1" applyFill="1" applyBorder="1" applyAlignment="1">
      <alignment vertical="center"/>
    </xf>
    <xf numFmtId="41" fontId="29" fillId="3" borderId="2" xfId="3" applyNumberFormat="1" applyFont="1" applyFill="1" applyBorder="1" applyAlignment="1">
      <alignment horizontal="left" vertical="center" wrapText="1"/>
    </xf>
    <xf numFmtId="164" fontId="27" fillId="3" borderId="9" xfId="3" applyNumberFormat="1" applyFont="1" applyFill="1" applyBorder="1" applyAlignment="1">
      <alignment horizontal="center" vertical="center"/>
    </xf>
    <xf numFmtId="164" fontId="27" fillId="3" borderId="2" xfId="3" applyNumberFormat="1" applyFont="1" applyFill="1" applyBorder="1" applyAlignment="1">
      <alignment horizontal="center" vertical="center"/>
    </xf>
    <xf numFmtId="0" fontId="3" fillId="0" borderId="2" xfId="3" applyBorder="1" applyAlignment="1">
      <alignment vertical="center"/>
    </xf>
    <xf numFmtId="0" fontId="27" fillId="3" borderId="3" xfId="3" applyNumberFormat="1" applyFont="1" applyFill="1" applyBorder="1" applyAlignment="1">
      <alignment vertical="center"/>
    </xf>
    <xf numFmtId="0" fontId="27" fillId="3" borderId="3" xfId="3" applyNumberFormat="1" applyFont="1" applyFill="1" applyBorder="1" applyAlignment="1">
      <alignment horizontal="center" vertical="center"/>
    </xf>
    <xf numFmtId="41" fontId="29" fillId="3" borderId="4" xfId="3" applyNumberFormat="1" applyFont="1" applyFill="1" applyBorder="1" applyAlignment="1">
      <alignment horizontal="left" vertical="center" wrapText="1"/>
    </xf>
    <xf numFmtId="0" fontId="27" fillId="3" borderId="6" xfId="3" applyFont="1" applyFill="1" applyBorder="1" applyAlignment="1">
      <alignment horizontal="center" vertical="center"/>
    </xf>
    <xf numFmtId="0" fontId="27" fillId="3" borderId="6" xfId="3" applyNumberFormat="1" applyFont="1" applyFill="1" applyBorder="1" applyAlignment="1">
      <alignment vertical="center"/>
    </xf>
    <xf numFmtId="0" fontId="34" fillId="3" borderId="5" xfId="3" applyNumberFormat="1" applyFont="1" applyFill="1" applyBorder="1" applyAlignment="1">
      <alignment horizontal="center" vertical="center"/>
    </xf>
    <xf numFmtId="41" fontId="34" fillId="3" borderId="5" xfId="3" applyNumberFormat="1" applyFont="1" applyFill="1" applyBorder="1" applyAlignment="1">
      <alignment horizontal="left" vertical="center" wrapText="1"/>
    </xf>
    <xf numFmtId="0" fontId="27" fillId="3" borderId="9" xfId="3" applyNumberFormat="1" applyFont="1" applyFill="1" applyBorder="1" applyAlignment="1">
      <alignment vertical="center"/>
    </xf>
    <xf numFmtId="0" fontId="34" fillId="3" borderId="10" xfId="3" applyNumberFormat="1" applyFont="1" applyFill="1" applyBorder="1" applyAlignment="1">
      <alignment horizontal="center" vertical="center"/>
    </xf>
    <xf numFmtId="0" fontId="34" fillId="3" borderId="1" xfId="5" applyFont="1" applyFill="1" applyBorder="1" applyAlignment="1">
      <alignment wrapText="1"/>
    </xf>
    <xf numFmtId="164" fontId="28" fillId="3" borderId="2" xfId="3" applyNumberFormat="1" applyFont="1" applyFill="1" applyBorder="1" applyAlignment="1">
      <alignment vertical="center"/>
    </xf>
    <xf numFmtId="0" fontId="4" fillId="3" borderId="9" xfId="3" applyFont="1" applyFill="1" applyBorder="1" applyAlignment="1">
      <alignment vertical="center" wrapText="1"/>
    </xf>
    <xf numFmtId="0" fontId="27" fillId="3" borderId="6" xfId="3" applyNumberFormat="1" applyFont="1" applyFill="1" applyBorder="1" applyAlignment="1">
      <alignment horizontal="center" vertical="center"/>
    </xf>
    <xf numFmtId="41" fontId="33" fillId="3" borderId="3" xfId="3" applyNumberFormat="1" applyFont="1" applyFill="1" applyBorder="1" applyAlignment="1">
      <alignment horizontal="left" vertical="center" wrapText="1"/>
    </xf>
    <xf numFmtId="164" fontId="28" fillId="3" borderId="3" xfId="3" applyNumberFormat="1" applyFont="1" applyFill="1" applyBorder="1" applyAlignment="1">
      <alignment vertical="center"/>
    </xf>
    <xf numFmtId="164" fontId="27" fillId="3" borderId="3" xfId="3" applyNumberFormat="1" applyFont="1" applyFill="1" applyBorder="1" applyAlignment="1">
      <alignment vertical="center" wrapText="1"/>
    </xf>
    <xf numFmtId="164" fontId="35" fillId="3" borderId="4" xfId="3" applyNumberFormat="1" applyFont="1" applyFill="1" applyBorder="1" applyAlignment="1">
      <alignment vertical="center"/>
    </xf>
    <xf numFmtId="0" fontId="27" fillId="3" borderId="4" xfId="3" applyFont="1" applyFill="1" applyBorder="1" applyAlignment="1">
      <alignment vertical="center"/>
    </xf>
    <xf numFmtId="164" fontId="35" fillId="3" borderId="5" xfId="3" applyNumberFormat="1" applyFont="1" applyFill="1" applyBorder="1" applyAlignment="1">
      <alignment vertical="center"/>
    </xf>
    <xf numFmtId="0" fontId="27" fillId="3" borderId="5" xfId="3" applyFont="1" applyFill="1" applyBorder="1" applyAlignment="1">
      <alignment vertical="center"/>
    </xf>
    <xf numFmtId="164" fontId="30" fillId="3" borderId="5" xfId="3" applyNumberFormat="1" applyFont="1" applyFill="1" applyBorder="1" applyAlignment="1">
      <alignment vertical="center"/>
    </xf>
    <xf numFmtId="164" fontId="36" fillId="3" borderId="5" xfId="3" applyNumberFormat="1" applyFont="1" applyFill="1" applyBorder="1" applyAlignment="1">
      <alignment vertical="center"/>
    </xf>
    <xf numFmtId="0" fontId="30" fillId="3" borderId="8" xfId="3" applyFont="1" applyFill="1" applyBorder="1" applyAlignment="1">
      <alignment horizontal="center" vertical="center"/>
    </xf>
    <xf numFmtId="0" fontId="30" fillId="3" borderId="18" xfId="3" applyFont="1" applyFill="1" applyBorder="1" applyAlignment="1">
      <alignment horizontal="center" vertical="center"/>
    </xf>
    <xf numFmtId="164" fontId="30" fillId="3" borderId="8" xfId="3" applyNumberFormat="1" applyFont="1" applyFill="1" applyBorder="1" applyAlignment="1">
      <alignment vertical="center"/>
    </xf>
    <xf numFmtId="164" fontId="34" fillId="3" borderId="8" xfId="3" applyNumberFormat="1" applyFont="1" applyFill="1" applyBorder="1" applyAlignment="1">
      <alignment vertical="center"/>
    </xf>
    <xf numFmtId="164" fontId="27" fillId="3" borderId="8" xfId="3" applyNumberFormat="1" applyFont="1" applyFill="1" applyBorder="1" applyAlignment="1">
      <alignment vertical="center"/>
    </xf>
    <xf numFmtId="0" fontId="27" fillId="3" borderId="8" xfId="3" applyFont="1" applyFill="1" applyBorder="1" applyAlignment="1">
      <alignment vertical="center"/>
    </xf>
    <xf numFmtId="0" fontId="30" fillId="3" borderId="5" xfId="3" applyFont="1" applyFill="1" applyBorder="1" applyAlignment="1">
      <alignment horizontal="center" vertical="center"/>
    </xf>
    <xf numFmtId="41" fontId="34" fillId="3" borderId="8" xfId="3" applyNumberFormat="1" applyFont="1" applyFill="1" applyBorder="1" applyAlignment="1">
      <alignment vertical="center" wrapText="1"/>
    </xf>
    <xf numFmtId="0" fontId="27" fillId="3" borderId="10" xfId="3" applyFont="1" applyFill="1" applyBorder="1" applyAlignment="1">
      <alignment horizontal="center" vertical="center"/>
    </xf>
    <xf numFmtId="164" fontId="30" fillId="3" borderId="10" xfId="3" applyNumberFormat="1" applyFont="1" applyFill="1" applyBorder="1" applyAlignment="1">
      <alignment vertical="center"/>
    </xf>
    <xf numFmtId="0" fontId="27" fillId="3" borderId="10" xfId="3" applyFont="1" applyFill="1" applyBorder="1" applyAlignment="1">
      <alignment vertical="center"/>
    </xf>
    <xf numFmtId="0" fontId="4" fillId="3" borderId="9" xfId="3" applyNumberFormat="1" applyFont="1" applyFill="1" applyBorder="1" applyAlignment="1">
      <alignment horizontal="center" vertical="center"/>
    </xf>
    <xf numFmtId="41" fontId="29" fillId="3" borderId="19" xfId="3" applyNumberFormat="1" applyFont="1" applyFill="1" applyBorder="1" applyAlignment="1">
      <alignment vertical="center" wrapText="1"/>
    </xf>
    <xf numFmtId="0" fontId="4" fillId="3" borderId="2" xfId="3" applyNumberFormat="1" applyFont="1" applyFill="1" applyBorder="1" applyAlignment="1">
      <alignment vertical="center"/>
    </xf>
    <xf numFmtId="0" fontId="4" fillId="3" borderId="2" xfId="3" applyNumberFormat="1" applyFont="1" applyFill="1" applyBorder="1" applyAlignment="1">
      <alignment horizontal="center" vertical="center" wrapText="1"/>
    </xf>
    <xf numFmtId="164" fontId="37" fillId="3" borderId="2" xfId="3" applyNumberFormat="1" applyFont="1" applyFill="1" applyBorder="1" applyAlignment="1">
      <alignment vertical="center" wrapText="1"/>
    </xf>
    <xf numFmtId="164" fontId="38" fillId="3" borderId="3" xfId="3" applyNumberFormat="1" applyFont="1" applyFill="1" applyBorder="1" applyAlignment="1">
      <alignment vertical="center"/>
    </xf>
    <xf numFmtId="0" fontId="4" fillId="3" borderId="3" xfId="3" applyNumberFormat="1" applyFont="1" applyFill="1" applyBorder="1" applyAlignment="1">
      <alignment vertical="center"/>
    </xf>
    <xf numFmtId="0" fontId="4" fillId="3" borderId="3" xfId="3" applyNumberFormat="1" applyFont="1" applyFill="1" applyBorder="1" applyAlignment="1">
      <alignment horizontal="center" vertical="center" wrapText="1"/>
    </xf>
    <xf numFmtId="41" fontId="29" fillId="3" borderId="3" xfId="3" applyNumberFormat="1" applyFont="1" applyFill="1" applyBorder="1" applyAlignment="1">
      <alignment vertical="center" wrapText="1"/>
    </xf>
    <xf numFmtId="164" fontId="26" fillId="0" borderId="24" xfId="3" applyNumberFormat="1" applyFont="1" applyBorder="1" applyAlignment="1">
      <alignment vertical="center"/>
    </xf>
    <xf numFmtId="164" fontId="26" fillId="3" borderId="24" xfId="3" applyNumberFormat="1" applyFont="1" applyFill="1" applyBorder="1" applyAlignment="1">
      <alignment vertical="center" wrapText="1"/>
    </xf>
    <xf numFmtId="164" fontId="26" fillId="3" borderId="24" xfId="3" applyNumberFormat="1" applyFont="1" applyFill="1" applyBorder="1" applyAlignment="1">
      <alignment vertical="center"/>
    </xf>
    <xf numFmtId="0" fontId="26" fillId="3" borderId="25" xfId="3" applyFont="1" applyFill="1" applyBorder="1" applyAlignment="1">
      <alignment horizontal="center" vertical="center"/>
    </xf>
    <xf numFmtId="164" fontId="3" fillId="0" borderId="0" xfId="3" applyNumberFormat="1" applyAlignment="1">
      <alignment vertical="center"/>
    </xf>
    <xf numFmtId="0" fontId="3" fillId="0" borderId="0" xfId="3" applyFont="1" applyAlignment="1">
      <alignment vertical="center"/>
    </xf>
    <xf numFmtId="0" fontId="39" fillId="0" borderId="0" xfId="0" applyFont="1"/>
    <xf numFmtId="0" fontId="3" fillId="0" borderId="0" xfId="15"/>
    <xf numFmtId="0" fontId="3" fillId="0" borderId="0" xfId="16" applyAlignment="1">
      <alignment vertical="center"/>
    </xf>
    <xf numFmtId="0" fontId="41" fillId="0" borderId="0" xfId="15" applyFont="1" applyAlignment="1">
      <alignment horizontal="center" vertical="center" wrapText="1"/>
    </xf>
    <xf numFmtId="0" fontId="20" fillId="0" borderId="0" xfId="10" applyFont="1" applyAlignment="1"/>
    <xf numFmtId="0" fontId="3" fillId="0" borderId="0" xfId="17"/>
    <xf numFmtId="0" fontId="19" fillId="0" borderId="0" xfId="15" applyFont="1"/>
    <xf numFmtId="0" fontId="19" fillId="0" borderId="0" xfId="15" applyFont="1" applyAlignment="1">
      <alignment vertical="center"/>
    </xf>
    <xf numFmtId="0" fontId="27" fillId="0" borderId="0" xfId="15" applyFont="1" applyAlignment="1">
      <alignment horizontal="right" vertical="center"/>
    </xf>
    <xf numFmtId="0" fontId="26" fillId="4" borderId="2" xfId="15" applyFont="1" applyFill="1" applyBorder="1" applyAlignment="1">
      <alignment horizontal="center" vertical="center"/>
    </xf>
    <xf numFmtId="0" fontId="26" fillId="4" borderId="2" xfId="15" applyFont="1" applyFill="1" applyBorder="1" applyAlignment="1">
      <alignment horizontal="center" vertical="center" wrapText="1"/>
    </xf>
    <xf numFmtId="0" fontId="5" fillId="0" borderId="4" xfId="15" applyFont="1" applyBorder="1" applyAlignment="1">
      <alignment vertical="center"/>
    </xf>
    <xf numFmtId="0" fontId="5" fillId="0" borderId="4" xfId="5" quotePrefix="1" applyFont="1" applyBorder="1" applyAlignment="1">
      <alignment horizontal="right" vertical="center"/>
    </xf>
    <xf numFmtId="0" fontId="5" fillId="0" borderId="4" xfId="5" applyFont="1" applyBorder="1" applyAlignment="1">
      <alignment vertical="center"/>
    </xf>
    <xf numFmtId="0" fontId="5" fillId="0" borderId="9" xfId="5" applyFont="1" applyBorder="1" applyAlignment="1">
      <alignment horizontal="left" vertical="center" wrapText="1"/>
    </xf>
    <xf numFmtId="164" fontId="5" fillId="0" borderId="4" xfId="5" applyNumberFormat="1" applyFont="1" applyBorder="1" applyAlignment="1">
      <alignment vertical="center"/>
    </xf>
    <xf numFmtId="0" fontId="42" fillId="0" borderId="0" xfId="15" applyFont="1"/>
    <xf numFmtId="49" fontId="43" fillId="5" borderId="2" xfId="0" applyNumberFormat="1" applyFont="1" applyFill="1" applyBorder="1" applyAlignment="1" applyProtection="1">
      <alignment horizontal="left" vertical="center" wrapText="1"/>
      <protection locked="0"/>
    </xf>
    <xf numFmtId="164" fontId="5" fillId="0" borderId="4" xfId="5" applyNumberFormat="1" applyFont="1" applyFill="1" applyBorder="1" applyAlignment="1">
      <alignment vertical="center"/>
    </xf>
    <xf numFmtId="49" fontId="43" fillId="5" borderId="9" xfId="5" applyNumberFormat="1" applyFont="1" applyFill="1" applyBorder="1" applyAlignment="1" applyProtection="1">
      <alignment horizontal="left" vertical="center" wrapText="1"/>
      <protection locked="0"/>
    </xf>
    <xf numFmtId="164" fontId="4" fillId="0" borderId="0" xfId="15" applyNumberFormat="1" applyFont="1" applyAlignment="1">
      <alignment vertical="center"/>
    </xf>
    <xf numFmtId="164" fontId="23" fillId="0" borderId="26" xfId="5" applyNumberFormat="1" applyFont="1" applyFill="1" applyBorder="1" applyAlignment="1">
      <alignment vertical="center"/>
    </xf>
    <xf numFmtId="0" fontId="23" fillId="0" borderId="11" xfId="15" applyFont="1" applyBorder="1" applyAlignment="1">
      <alignment horizontal="center" vertical="center"/>
    </xf>
    <xf numFmtId="0" fontId="23" fillId="0" borderId="12" xfId="5" applyFont="1" applyBorder="1" applyAlignment="1">
      <alignment horizontal="center" vertical="center"/>
    </xf>
    <xf numFmtId="0" fontId="5" fillId="0" borderId="2" xfId="15" applyFont="1" applyBorder="1" applyAlignment="1">
      <alignment vertical="center"/>
    </xf>
    <xf numFmtId="0" fontId="5" fillId="0" borderId="2" xfId="5" applyFont="1" applyBorder="1" applyAlignment="1">
      <alignment vertical="center"/>
    </xf>
    <xf numFmtId="49" fontId="43" fillId="6" borderId="27" xfId="5" applyNumberFormat="1" applyFont="1" applyFill="1" applyBorder="1" applyAlignment="1" applyProtection="1">
      <alignment horizontal="left" vertical="center" wrapText="1"/>
      <protection locked="0"/>
    </xf>
    <xf numFmtId="164" fontId="5" fillId="0" borderId="2" xfId="5" applyNumberFormat="1" applyFont="1" applyFill="1" applyBorder="1" applyAlignment="1">
      <alignment vertical="center"/>
    </xf>
    <xf numFmtId="0" fontId="5" fillId="0" borderId="2" xfId="5" applyFont="1" applyBorder="1" applyAlignment="1">
      <alignment horizontal="left" vertical="center" wrapText="1"/>
    </xf>
    <xf numFmtId="164" fontId="5" fillId="0" borderId="2" xfId="5" applyNumberFormat="1" applyFont="1" applyFill="1" applyBorder="1" applyAlignment="1">
      <alignment horizontal="left" vertical="center"/>
    </xf>
    <xf numFmtId="0" fontId="5" fillId="0" borderId="3" xfId="5" applyFont="1" applyBorder="1" applyAlignment="1">
      <alignment vertical="center"/>
    </xf>
    <xf numFmtId="164" fontId="5" fillId="0" borderId="3" xfId="5" applyNumberFormat="1" applyFont="1" applyFill="1" applyBorder="1" applyAlignment="1">
      <alignment horizontal="left" vertical="center"/>
    </xf>
    <xf numFmtId="0" fontId="5" fillId="0" borderId="28" xfId="15" applyFont="1" applyBorder="1" applyAlignment="1">
      <alignment vertical="center"/>
    </xf>
    <xf numFmtId="0" fontId="4" fillId="0" borderId="2" xfId="15" applyFont="1" applyBorder="1" applyAlignment="1">
      <alignment vertical="center"/>
    </xf>
    <xf numFmtId="0" fontId="4" fillId="3" borderId="2" xfId="15" applyFont="1" applyFill="1" applyBorder="1" applyAlignment="1">
      <alignment vertical="center"/>
    </xf>
    <xf numFmtId="0" fontId="4" fillId="3" borderId="6" xfId="15" applyFont="1" applyFill="1" applyBorder="1" applyAlignment="1">
      <alignment vertical="center" wrapText="1"/>
    </xf>
    <xf numFmtId="43" fontId="43" fillId="3" borderId="29" xfId="5" applyNumberFormat="1" applyFont="1" applyFill="1" applyBorder="1" applyAlignment="1" applyProtection="1">
      <alignment horizontal="left" vertical="center" wrapText="1"/>
      <protection locked="0"/>
    </xf>
    <xf numFmtId="164" fontId="23" fillId="0" borderId="24" xfId="15" applyNumberFormat="1" applyFont="1" applyBorder="1" applyAlignment="1">
      <alignment vertical="center"/>
    </xf>
    <xf numFmtId="0" fontId="28" fillId="0" borderId="0" xfId="15" applyFont="1" applyAlignment="1">
      <alignment vertical="center"/>
    </xf>
    <xf numFmtId="43" fontId="27" fillId="0" borderId="0" xfId="4" applyFont="1" applyBorder="1"/>
    <xf numFmtId="43" fontId="27" fillId="0" borderId="0" xfId="4" applyFont="1" applyAlignment="1"/>
    <xf numFmtId="0" fontId="43" fillId="0" borderId="0" xfId="5" applyNumberFormat="1" applyFont="1" applyFill="1" applyBorder="1" applyAlignment="1" applyProtection="1">
      <alignment horizontal="left"/>
      <protection locked="0"/>
    </xf>
    <xf numFmtId="43" fontId="27" fillId="0" borderId="0" xfId="4" applyFont="1" applyFill="1" applyBorder="1"/>
    <xf numFmtId="0" fontId="24" fillId="0" borderId="0" xfId="5" applyFont="1" applyAlignment="1">
      <alignment horizontal="center" vertical="center"/>
    </xf>
    <xf numFmtId="0" fontId="5" fillId="0" borderId="0" xfId="5" applyAlignment="1">
      <alignment vertical="center"/>
    </xf>
    <xf numFmtId="0" fontId="19" fillId="0" borderId="0" xfId="5" applyFont="1" applyAlignment="1">
      <alignment vertical="center"/>
    </xf>
    <xf numFmtId="0" fontId="5" fillId="0" borderId="0" xfId="5"/>
    <xf numFmtId="0" fontId="26" fillId="4" borderId="3" xfId="18" applyFont="1" applyFill="1" applyBorder="1" applyAlignment="1">
      <alignment horizontal="center" vertical="center" wrapText="1"/>
    </xf>
    <xf numFmtId="0" fontId="26" fillId="0" borderId="4" xfId="18" applyFont="1" applyBorder="1" applyAlignment="1">
      <alignment horizontal="center" vertical="center"/>
    </xf>
    <xf numFmtId="0" fontId="26" fillId="0" borderId="4" xfId="18" applyFont="1" applyBorder="1" applyAlignment="1">
      <alignment vertical="center"/>
    </xf>
    <xf numFmtId="0" fontId="25" fillId="0" borderId="4" xfId="18" applyFont="1" applyBorder="1" applyAlignment="1">
      <alignment vertical="center"/>
    </xf>
    <xf numFmtId="41" fontId="26" fillId="0" borderId="4" xfId="18" applyNumberFormat="1" applyFont="1" applyBorder="1" applyAlignment="1">
      <alignment vertical="center"/>
    </xf>
    <xf numFmtId="0" fontId="46" fillId="0" borderId="5" xfId="18" applyFont="1" applyBorder="1" applyAlignment="1">
      <alignment horizontal="center" vertical="center"/>
    </xf>
    <xf numFmtId="0" fontId="46" fillId="0" borderId="5" xfId="18" applyFont="1" applyBorder="1" applyAlignment="1">
      <alignment horizontal="left" vertical="center" indent="1"/>
    </xf>
    <xf numFmtId="0" fontId="48" fillId="0" borderId="5" xfId="18" applyFont="1" applyBorder="1" applyAlignment="1">
      <alignment horizontal="left" vertical="center" indent="1"/>
    </xf>
    <xf numFmtId="41" fontId="46" fillId="0" borderId="5" xfId="18" applyNumberFormat="1" applyFont="1" applyBorder="1" applyAlignment="1">
      <alignment vertical="center"/>
    </xf>
    <xf numFmtId="0" fontId="46" fillId="0" borderId="10" xfId="18" applyFont="1" applyBorder="1" applyAlignment="1">
      <alignment horizontal="center" vertical="center"/>
    </xf>
    <xf numFmtId="0" fontId="46" fillId="0" borderId="10" xfId="18" applyFont="1" applyBorder="1" applyAlignment="1">
      <alignment horizontal="left" vertical="center" indent="2"/>
    </xf>
    <xf numFmtId="0" fontId="48" fillId="0" borderId="10" xfId="18" applyFont="1" applyBorder="1" applyAlignment="1">
      <alignment horizontal="left" vertical="center" indent="2"/>
    </xf>
    <xf numFmtId="41" fontId="46" fillId="0" borderId="10" xfId="18" applyNumberFormat="1" applyFont="1" applyBorder="1" applyAlignment="1">
      <alignment vertical="center"/>
    </xf>
    <xf numFmtId="0" fontId="26" fillId="0" borderId="7" xfId="18" applyFont="1" applyBorder="1" applyAlignment="1">
      <alignment vertical="center" wrapText="1"/>
    </xf>
    <xf numFmtId="0" fontId="25" fillId="3" borderId="7" xfId="18" applyFont="1" applyFill="1" applyBorder="1" applyAlignment="1">
      <alignment vertical="center" wrapText="1"/>
    </xf>
    <xf numFmtId="41" fontId="26" fillId="3" borderId="7" xfId="18" applyNumberFormat="1" applyFont="1" applyFill="1" applyBorder="1" applyAlignment="1">
      <alignment vertical="center"/>
    </xf>
    <xf numFmtId="41" fontId="26" fillId="3" borderId="7" xfId="18" applyNumberFormat="1" applyFont="1" applyFill="1" applyBorder="1" applyAlignment="1">
      <alignment horizontal="center" vertical="center"/>
    </xf>
    <xf numFmtId="41" fontId="26" fillId="0" borderId="7" xfId="18" applyNumberFormat="1" applyFont="1" applyBorder="1" applyAlignment="1">
      <alignment vertical="center"/>
    </xf>
    <xf numFmtId="41" fontId="26" fillId="0" borderId="7" xfId="18" applyNumberFormat="1" applyFont="1" applyBorder="1" applyAlignment="1">
      <alignment horizontal="center" vertical="center"/>
    </xf>
    <xf numFmtId="0" fontId="48" fillId="3" borderId="5" xfId="18" applyFont="1" applyFill="1" applyBorder="1" applyAlignment="1">
      <alignment horizontal="left" vertical="center" indent="1"/>
    </xf>
    <xf numFmtId="0" fontId="46" fillId="3" borderId="5" xfId="18" applyFont="1" applyFill="1" applyBorder="1" applyAlignment="1">
      <alignment horizontal="left" vertical="center" indent="1"/>
    </xf>
    <xf numFmtId="41" fontId="46" fillId="3" borderId="5" xfId="18" applyNumberFormat="1" applyFont="1" applyFill="1" applyBorder="1" applyAlignment="1">
      <alignment vertical="center"/>
    </xf>
    <xf numFmtId="41" fontId="46" fillId="3" borderId="5" xfId="18" applyNumberFormat="1" applyFont="1" applyFill="1" applyBorder="1" applyAlignment="1">
      <alignment horizontal="center" vertical="center"/>
    </xf>
    <xf numFmtId="41" fontId="46" fillId="0" borderId="5" xfId="18" applyNumberFormat="1" applyFont="1" applyBorder="1" applyAlignment="1">
      <alignment horizontal="center" vertical="center"/>
    </xf>
    <xf numFmtId="0" fontId="46" fillId="0" borderId="5" xfId="18" applyFont="1" applyBorder="1" applyAlignment="1">
      <alignment horizontal="left" vertical="center" wrapText="1" indent="2"/>
    </xf>
    <xf numFmtId="41" fontId="46" fillId="3" borderId="8" xfId="18" applyNumberFormat="1" applyFont="1" applyFill="1" applyBorder="1" applyAlignment="1">
      <alignment vertical="center"/>
    </xf>
    <xf numFmtId="41" fontId="46" fillId="3" borderId="8" xfId="18" applyNumberFormat="1" applyFont="1" applyFill="1" applyBorder="1" applyAlignment="1">
      <alignment horizontal="center" vertical="center"/>
    </xf>
    <xf numFmtId="41" fontId="46" fillId="0" borderId="8" xfId="18" applyNumberFormat="1" applyFont="1" applyBorder="1" applyAlignment="1">
      <alignment vertical="center"/>
    </xf>
    <xf numFmtId="41" fontId="46" fillId="0" borderId="8" xfId="18" applyNumberFormat="1" applyFont="1" applyBorder="1" applyAlignment="1">
      <alignment horizontal="center" vertical="center"/>
    </xf>
    <xf numFmtId="0" fontId="46" fillId="0" borderId="8" xfId="18" applyFont="1" applyBorder="1" applyAlignment="1">
      <alignment horizontal="left" vertical="center" wrapText="1" indent="2"/>
    </xf>
    <xf numFmtId="0" fontId="47" fillId="3" borderId="24" xfId="18" applyFont="1" applyFill="1" applyBorder="1" applyAlignment="1">
      <alignment horizontal="center" vertical="center"/>
    </xf>
    <xf numFmtId="0" fontId="47" fillId="3" borderId="36" xfId="18" applyFont="1" applyFill="1" applyBorder="1" applyAlignment="1">
      <alignment horizontal="center" vertical="center"/>
    </xf>
    <xf numFmtId="41" fontId="47" fillId="3" borderId="25" xfId="18" applyNumberFormat="1" applyFont="1" applyFill="1" applyBorder="1" applyAlignment="1">
      <alignment vertical="center"/>
    </xf>
    <xf numFmtId="41" fontId="47" fillId="3" borderId="24" xfId="18" applyNumberFormat="1" applyFont="1" applyFill="1" applyBorder="1" applyAlignment="1">
      <alignment vertical="center"/>
    </xf>
    <xf numFmtId="41" fontId="47" fillId="3" borderId="32" xfId="18" applyNumberFormat="1" applyFont="1" applyFill="1" applyBorder="1" applyAlignment="1">
      <alignment vertical="center"/>
    </xf>
    <xf numFmtId="41" fontId="47" fillId="0" borderId="32" xfId="18" applyNumberFormat="1" applyFont="1" applyBorder="1" applyAlignment="1">
      <alignment vertical="center"/>
    </xf>
    <xf numFmtId="41" fontId="47" fillId="0" borderId="24" xfId="18" applyNumberFormat="1" applyFont="1" applyBorder="1" applyAlignment="1">
      <alignment vertical="center"/>
    </xf>
    <xf numFmtId="43" fontId="0" fillId="0" borderId="0" xfId="4" applyFont="1"/>
    <xf numFmtId="0" fontId="3" fillId="0" borderId="0" xfId="19" applyAlignment="1">
      <alignment vertical="center"/>
    </xf>
    <xf numFmtId="0" fontId="3" fillId="0" borderId="0" xfId="19"/>
    <xf numFmtId="0" fontId="49" fillId="4" borderId="2" xfId="5" applyFont="1" applyFill="1" applyBorder="1" applyAlignment="1">
      <alignment horizontal="center" vertical="center" wrapText="1"/>
    </xf>
    <xf numFmtId="0" fontId="49" fillId="0" borderId="2" xfId="5" applyFont="1" applyBorder="1" applyAlignment="1">
      <alignment vertical="center"/>
    </xf>
    <xf numFmtId="0" fontId="5" fillId="0" borderId="2" xfId="5" applyBorder="1" applyAlignment="1">
      <alignment vertical="center"/>
    </xf>
    <xf numFmtId="0" fontId="5" fillId="0" borderId="3" xfId="5" applyBorder="1" applyAlignment="1">
      <alignment vertical="center"/>
    </xf>
    <xf numFmtId="0" fontId="41" fillId="0" borderId="0" xfId="5" applyFont="1" applyAlignment="1">
      <alignment horizontal="center" vertical="center" wrapText="1"/>
    </xf>
    <xf numFmtId="0" fontId="27" fillId="0" borderId="0" xfId="5" applyFont="1" applyAlignment="1">
      <alignment horizontal="center" vertical="center" wrapText="1"/>
    </xf>
    <xf numFmtId="0" fontId="5" fillId="0" borderId="0" xfId="5" applyAlignment="1">
      <alignment horizontal="right" vertical="center"/>
    </xf>
    <xf numFmtId="41" fontId="49" fillId="0" borderId="2" xfId="5" applyNumberFormat="1" applyFont="1" applyBorder="1" applyAlignment="1">
      <alignment vertical="center"/>
    </xf>
    <xf numFmtId="41" fontId="5" fillId="0" borderId="2" xfId="5" applyNumberFormat="1" applyBorder="1" applyAlignment="1">
      <alignment vertical="center"/>
    </xf>
    <xf numFmtId="41" fontId="4" fillId="0" borderId="3" xfId="5" applyNumberFormat="1" applyFont="1" applyBorder="1" applyAlignment="1">
      <alignment vertical="center"/>
    </xf>
    <xf numFmtId="41" fontId="5" fillId="0" borderId="3" xfId="5" applyNumberFormat="1" applyBorder="1" applyAlignment="1">
      <alignment vertical="center"/>
    </xf>
    <xf numFmtId="0" fontId="5" fillId="0" borderId="31" xfId="5" applyBorder="1" applyAlignment="1">
      <alignment vertical="center"/>
    </xf>
    <xf numFmtId="0" fontId="50" fillId="0" borderId="32" xfId="5" applyFont="1" applyBorder="1" applyAlignment="1">
      <alignment vertical="center"/>
    </xf>
    <xf numFmtId="0" fontId="50" fillId="0" borderId="25" xfId="5" applyFont="1" applyBorder="1" applyAlignment="1">
      <alignment vertical="center"/>
    </xf>
    <xf numFmtId="41" fontId="49" fillId="0" borderId="31" xfId="5" applyNumberFormat="1" applyFont="1" applyBorder="1" applyAlignment="1">
      <alignment vertical="center"/>
    </xf>
    <xf numFmtId="41" fontId="49" fillId="0" borderId="24" xfId="5" applyNumberFormat="1" applyFont="1" applyBorder="1" applyAlignment="1">
      <alignment vertical="center"/>
    </xf>
    <xf numFmtId="41" fontId="49" fillId="0" borderId="32" xfId="5" applyNumberFormat="1" applyFont="1" applyBorder="1" applyAlignment="1">
      <alignment vertical="center"/>
    </xf>
    <xf numFmtId="43" fontId="5" fillId="0" borderId="0" xfId="4" applyFont="1"/>
    <xf numFmtId="0" fontId="3" fillId="0" borderId="0" xfId="21" applyAlignment="1">
      <alignment vertical="center"/>
    </xf>
    <xf numFmtId="0" fontId="24" fillId="0" borderId="0" xfId="21" applyFont="1" applyAlignment="1">
      <alignment horizontal="center" vertical="center"/>
    </xf>
    <xf numFmtId="0" fontId="5" fillId="3" borderId="0" xfId="5" applyFont="1" applyFill="1" applyAlignment="1">
      <alignment vertical="center"/>
    </xf>
    <xf numFmtId="0" fontId="51" fillId="3" borderId="0" xfId="5" applyFont="1" applyFill="1" applyAlignment="1">
      <alignment horizontal="center" vertical="center"/>
    </xf>
    <xf numFmtId="0" fontId="52" fillId="0" borderId="0" xfId="5" applyFont="1" applyAlignment="1">
      <alignment vertical="center"/>
    </xf>
    <xf numFmtId="0" fontId="30" fillId="0" borderId="0" xfId="5" applyFont="1" applyAlignment="1">
      <alignment horizontal="right" vertical="center"/>
    </xf>
    <xf numFmtId="0" fontId="53" fillId="0" borderId="0" xfId="21" applyFont="1" applyAlignment="1">
      <alignment horizontal="center" vertical="center"/>
    </xf>
    <xf numFmtId="0" fontId="53" fillId="0" borderId="0" xfId="21" applyFont="1" applyAlignment="1">
      <alignment vertical="center"/>
    </xf>
    <xf numFmtId="0" fontId="49" fillId="4" borderId="2" xfId="5" applyFont="1" applyFill="1" applyBorder="1" applyAlignment="1">
      <alignment horizontal="center" vertical="center"/>
    </xf>
    <xf numFmtId="0" fontId="49" fillId="0" borderId="2" xfId="5" applyFont="1" applyBorder="1" applyAlignment="1">
      <alignment horizontal="center" vertical="center"/>
    </xf>
    <xf numFmtId="0" fontId="49" fillId="0" borderId="2" xfId="5" applyFont="1" applyBorder="1" applyAlignment="1">
      <alignment horizontal="left" vertical="center"/>
    </xf>
    <xf numFmtId="41" fontId="49" fillId="0" borderId="2" xfId="5" applyNumberFormat="1" applyFont="1" applyBorder="1" applyAlignment="1">
      <alignment horizontal="center" vertical="center"/>
    </xf>
    <xf numFmtId="0" fontId="4" fillId="0" borderId="2" xfId="5" applyFont="1" applyBorder="1" applyAlignment="1">
      <alignment horizontal="center" vertical="center"/>
    </xf>
    <xf numFmtId="0" fontId="43" fillId="0" borderId="37" xfId="5" quotePrefix="1" applyNumberFormat="1" applyFont="1" applyFill="1" applyBorder="1" applyAlignment="1" applyProtection="1">
      <alignment horizontal="center" vertical="center" wrapText="1"/>
    </xf>
    <xf numFmtId="0" fontId="43" fillId="0" borderId="37" xfId="5" applyNumberFormat="1" applyFont="1" applyFill="1" applyBorder="1" applyAlignment="1" applyProtection="1">
      <alignment horizontal="left" vertical="center" wrapText="1"/>
    </xf>
    <xf numFmtId="41" fontId="4" fillId="0" borderId="2" xfId="5" applyNumberFormat="1" applyFont="1" applyBorder="1" applyAlignment="1">
      <alignment horizontal="center" vertical="center"/>
    </xf>
    <xf numFmtId="0" fontId="4" fillId="0" borderId="2" xfId="5" applyFont="1" applyBorder="1" applyAlignment="1">
      <alignment vertical="center" wrapText="1"/>
    </xf>
    <xf numFmtId="0" fontId="4" fillId="0" borderId="2" xfId="5" applyFont="1" applyBorder="1"/>
    <xf numFmtId="0" fontId="19" fillId="0" borderId="2" xfId="5" applyFont="1" applyBorder="1" applyAlignment="1">
      <alignment horizontal="center" vertical="center"/>
    </xf>
    <xf numFmtId="0" fontId="48" fillId="0" borderId="0" xfId="11" applyFont="1" applyAlignment="1">
      <alignment horizontal="right" wrapText="1"/>
    </xf>
    <xf numFmtId="0" fontId="48" fillId="0" borderId="0" xfId="11" applyFont="1" applyAlignment="1">
      <alignment horizontal="right"/>
    </xf>
    <xf numFmtId="0" fontId="4" fillId="0" borderId="0" xfId="22" applyFont="1" applyBorder="1"/>
    <xf numFmtId="0" fontId="48" fillId="0" borderId="0" xfId="11" applyFont="1"/>
    <xf numFmtId="0" fontId="23" fillId="0" borderId="0" xfId="11" applyFont="1" applyAlignment="1">
      <alignment horizontal="center"/>
    </xf>
    <xf numFmtId="2" fontId="48" fillId="0" borderId="0" xfId="11" applyNumberFormat="1" applyFont="1"/>
    <xf numFmtId="0" fontId="55" fillId="4" borderId="11" xfId="11" applyFont="1" applyFill="1" applyBorder="1" applyAlignment="1">
      <alignment vertical="center"/>
    </xf>
    <xf numFmtId="0" fontId="55" fillId="4" borderId="12" xfId="11" applyFont="1" applyFill="1" applyBorder="1" applyAlignment="1">
      <alignment vertical="center"/>
    </xf>
    <xf numFmtId="0" fontId="55" fillId="4" borderId="13" xfId="11" applyFont="1" applyFill="1" applyBorder="1" applyAlignment="1">
      <alignment vertical="center"/>
    </xf>
    <xf numFmtId="0" fontId="55" fillId="4" borderId="2" xfId="11" applyFont="1" applyFill="1" applyBorder="1" applyAlignment="1">
      <alignment horizontal="center" vertical="center" wrapText="1"/>
    </xf>
    <xf numFmtId="0" fontId="56" fillId="0" borderId="2" xfId="11" applyFont="1" applyBorder="1" applyAlignment="1">
      <alignment horizontal="center" vertical="center"/>
    </xf>
    <xf numFmtId="0" fontId="55" fillId="0" borderId="6" xfId="11" applyFont="1" applyBorder="1" applyAlignment="1">
      <alignment horizontal="center"/>
    </xf>
    <xf numFmtId="0" fontId="55" fillId="0" borderId="3" xfId="11" applyFont="1" applyBorder="1" applyAlignment="1">
      <alignment vertical="center"/>
    </xf>
    <xf numFmtId="4" fontId="55" fillId="0" borderId="3" xfId="11" applyNumberFormat="1" applyFont="1" applyBorder="1"/>
    <xf numFmtId="0" fontId="55" fillId="0" borderId="0" xfId="11" applyFont="1"/>
    <xf numFmtId="0" fontId="48" fillId="0" borderId="4" xfId="11" applyFont="1" applyBorder="1"/>
    <xf numFmtId="0" fontId="48" fillId="0" borderId="5" xfId="11" applyFont="1" applyBorder="1"/>
    <xf numFmtId="4" fontId="48" fillId="0" borderId="5" xfId="11" applyNumberFormat="1" applyFont="1" applyBorder="1"/>
    <xf numFmtId="3" fontId="48" fillId="0" borderId="5" xfId="11" applyNumberFormat="1" applyFont="1" applyBorder="1"/>
    <xf numFmtId="0" fontId="48" fillId="0" borderId="8" xfId="11" applyFont="1" applyBorder="1" applyAlignment="1">
      <alignment vertical="center"/>
    </xf>
    <xf numFmtId="0" fontId="48" fillId="0" borderId="8" xfId="11" applyFont="1" applyBorder="1" applyAlignment="1"/>
    <xf numFmtId="0" fontId="48" fillId="0" borderId="5" xfId="11" applyFont="1" applyBorder="1" applyAlignment="1">
      <alignment wrapText="1"/>
    </xf>
    <xf numFmtId="4" fontId="48" fillId="3" borderId="10" xfId="11" applyNumberFormat="1" applyFont="1" applyFill="1" applyBorder="1" applyAlignment="1"/>
    <xf numFmtId="4" fontId="48" fillId="0" borderId="5" xfId="23" applyNumberFormat="1" applyFont="1" applyBorder="1" applyAlignment="1"/>
    <xf numFmtId="4" fontId="48" fillId="0" borderId="5" xfId="11" applyNumberFormat="1" applyFont="1" applyBorder="1" applyAlignment="1"/>
    <xf numFmtId="0" fontId="48" fillId="0" borderId="5" xfId="11" applyFont="1" applyBorder="1" applyAlignment="1"/>
    <xf numFmtId="0" fontId="48" fillId="0" borderId="5" xfId="11" applyFont="1" applyBorder="1" applyAlignment="1">
      <alignment vertical="center"/>
    </xf>
    <xf numFmtId="3" fontId="48" fillId="3" borderId="10" xfId="11" applyNumberFormat="1" applyFont="1" applyFill="1" applyBorder="1" applyAlignment="1"/>
    <xf numFmtId="165" fontId="48" fillId="0" borderId="5" xfId="23" applyNumberFormat="1" applyFont="1" applyBorder="1" applyAlignment="1"/>
    <xf numFmtId="4" fontId="55" fillId="0" borderId="2" xfId="11" applyNumberFormat="1" applyFont="1" applyBorder="1"/>
    <xf numFmtId="0" fontId="0" fillId="0" borderId="0" xfId="5" applyFont="1"/>
    <xf numFmtId="0" fontId="0" fillId="0" borderId="9" xfId="5" applyFont="1" applyBorder="1" applyAlignment="1">
      <alignment horizontal="left" vertical="center" wrapText="1"/>
    </xf>
    <xf numFmtId="0" fontId="3" fillId="0" borderId="0" xfId="15" applyAlignment="1">
      <alignment vertical="center"/>
    </xf>
    <xf numFmtId="0" fontId="24" fillId="0" borderId="0" xfId="15" applyFont="1" applyAlignment="1">
      <alignment horizontal="center" vertical="center" wrapText="1"/>
    </xf>
    <xf numFmtId="0" fontId="49" fillId="4" borderId="2" xfId="15" applyFont="1" applyFill="1" applyBorder="1" applyAlignment="1">
      <alignment horizontal="center" vertical="center"/>
    </xf>
    <xf numFmtId="0" fontId="42" fillId="0" borderId="2" xfId="15" applyFont="1" applyBorder="1" applyAlignment="1">
      <alignment horizontal="center" vertical="center"/>
    </xf>
    <xf numFmtId="0" fontId="4" fillId="0" borderId="6" xfId="15" applyFont="1" applyBorder="1" applyAlignment="1">
      <alignment vertical="center"/>
    </xf>
    <xf numFmtId="0" fontId="4" fillId="0" borderId="6" xfId="15" applyFont="1" applyBorder="1" applyAlignment="1">
      <alignment vertical="center" wrapText="1"/>
    </xf>
    <xf numFmtId="43" fontId="6" fillId="0" borderId="43" xfId="5" applyNumberFormat="1" applyFont="1" applyFill="1" applyBorder="1" applyAlignment="1" applyProtection="1">
      <alignment horizontal="center" vertical="center" wrapText="1"/>
      <protection locked="0"/>
    </xf>
    <xf numFmtId="164" fontId="23" fillId="0" borderId="2" xfId="5" applyNumberFormat="1" applyFont="1" applyFill="1" applyBorder="1" applyAlignment="1">
      <alignment vertical="center"/>
    </xf>
    <xf numFmtId="0" fontId="3" fillId="0" borderId="0" xfId="5" quotePrefix="1" applyFont="1" applyBorder="1" applyAlignment="1">
      <alignment horizontal="center" vertical="center"/>
    </xf>
    <xf numFmtId="49" fontId="6" fillId="5" borderId="37" xfId="0" applyNumberFormat="1" applyFont="1" applyFill="1" applyBorder="1" applyAlignment="1" applyProtection="1">
      <alignment horizontal="left" vertical="center" wrapText="1"/>
      <protection locked="0"/>
    </xf>
    <xf numFmtId="41" fontId="3" fillId="0" borderId="2" xfId="5" applyNumberFormat="1" applyFont="1" applyBorder="1" applyAlignment="1">
      <alignment horizontal="center" vertical="center"/>
    </xf>
    <xf numFmtId="0" fontId="48" fillId="3" borderId="5" xfId="18" applyFont="1" applyFill="1" applyBorder="1" applyAlignment="1">
      <alignment horizontal="left" vertical="center" wrapText="1" indent="2"/>
    </xf>
    <xf numFmtId="0" fontId="46" fillId="3" borderId="5" xfId="18" applyFont="1" applyFill="1" applyBorder="1" applyAlignment="1">
      <alignment horizontal="left" vertical="center" wrapText="1" indent="2"/>
    </xf>
    <xf numFmtId="0" fontId="46" fillId="3" borderId="8" xfId="18" applyFont="1" applyFill="1" applyBorder="1" applyAlignment="1">
      <alignment horizontal="left" vertical="center" wrapText="1" indent="2"/>
    </xf>
    <xf numFmtId="0" fontId="48" fillId="3" borderId="8" xfId="18" applyFont="1" applyFill="1" applyBorder="1" applyAlignment="1">
      <alignment horizontal="left" vertical="center" wrapText="1" indent="2"/>
    </xf>
    <xf numFmtId="0" fontId="0" fillId="0" borderId="4" xfId="15" applyFont="1" applyBorder="1" applyAlignment="1">
      <alignment vertical="center"/>
    </xf>
    <xf numFmtId="0" fontId="15" fillId="3" borderId="5" xfId="6" applyNumberFormat="1" applyFont="1" applyFill="1" applyBorder="1" applyAlignment="1">
      <alignment vertical="center" wrapText="1"/>
    </xf>
    <xf numFmtId="0" fontId="15" fillId="3" borderId="5" xfId="6" applyFont="1" applyFill="1" applyBorder="1" applyAlignment="1">
      <alignment horizontal="left" vertical="center" wrapText="1"/>
    </xf>
    <xf numFmtId="43" fontId="15" fillId="3" borderId="5" xfId="9" applyFont="1" applyFill="1" applyBorder="1" applyAlignment="1">
      <alignment vertical="center" wrapText="1"/>
    </xf>
    <xf numFmtId="43" fontId="11" fillId="3" borderId="4" xfId="8" applyFont="1" applyFill="1" applyBorder="1" applyAlignment="1">
      <alignment vertical="center"/>
    </xf>
    <xf numFmtId="0" fontId="11" fillId="3" borderId="4" xfId="6" applyFont="1" applyFill="1" applyBorder="1" applyAlignment="1">
      <alignment horizontal="center" vertical="center"/>
    </xf>
    <xf numFmtId="43" fontId="11" fillId="3" borderId="7" xfId="8" applyFont="1" applyFill="1" applyBorder="1" applyAlignment="1">
      <alignment vertical="center"/>
    </xf>
    <xf numFmtId="0" fontId="11" fillId="3" borderId="6" xfId="6" applyFont="1" applyFill="1" applyBorder="1" applyAlignment="1">
      <alignment horizontal="center" vertical="center"/>
    </xf>
    <xf numFmtId="43" fontId="11" fillId="3" borderId="10" xfId="8" applyFont="1" applyFill="1" applyBorder="1" applyAlignment="1">
      <alignment vertical="center"/>
    </xf>
    <xf numFmtId="164" fontId="4" fillId="3" borderId="4" xfId="3" applyNumberFormat="1" applyFont="1" applyFill="1" applyBorder="1" applyAlignment="1">
      <alignment horizontal="left" vertical="top" wrapText="1"/>
    </xf>
    <xf numFmtId="164" fontId="4" fillId="3" borderId="5" xfId="3" applyNumberFormat="1" applyFont="1" applyFill="1" applyBorder="1" applyAlignment="1">
      <alignment horizontal="left" vertical="top" wrapText="1"/>
    </xf>
    <xf numFmtId="164" fontId="4" fillId="3" borderId="8" xfId="3" applyNumberFormat="1" applyFont="1" applyFill="1" applyBorder="1" applyAlignment="1">
      <alignment horizontal="left" vertical="top" wrapText="1"/>
    </xf>
    <xf numFmtId="164" fontId="4" fillId="3" borderId="10" xfId="3" applyNumberFormat="1" applyFont="1" applyFill="1" applyBorder="1" applyAlignment="1">
      <alignment horizontal="left" vertical="top" wrapText="1"/>
    </xf>
    <xf numFmtId="0" fontId="30" fillId="3" borderId="16" xfId="3" applyFont="1" applyFill="1" applyBorder="1" applyAlignment="1">
      <alignment horizontal="center" vertical="center"/>
    </xf>
    <xf numFmtId="0" fontId="30" fillId="3" borderId="17" xfId="3" applyFont="1" applyFill="1" applyBorder="1" applyAlignment="1">
      <alignment horizontal="center" vertical="center"/>
    </xf>
    <xf numFmtId="0" fontId="26" fillId="0" borderId="20" xfId="3" applyFont="1" applyBorder="1" applyAlignment="1">
      <alignment horizontal="center" vertical="center"/>
    </xf>
    <xf numFmtId="0" fontId="26" fillId="0" borderId="21" xfId="3" applyFont="1" applyBorder="1" applyAlignment="1">
      <alignment horizontal="center" vertical="center"/>
    </xf>
    <xf numFmtId="0" fontId="26" fillId="0" borderId="22" xfId="3" applyFont="1" applyBorder="1" applyAlignment="1">
      <alignment horizontal="center" vertical="center"/>
    </xf>
    <xf numFmtId="0" fontId="26" fillId="0" borderId="23" xfId="3" applyFont="1" applyBorder="1" applyAlignment="1">
      <alignment horizontal="center" vertical="center"/>
    </xf>
    <xf numFmtId="0" fontId="40" fillId="0" borderId="0" xfId="3" applyFont="1" applyAlignment="1">
      <alignment horizontal="center" vertical="center"/>
    </xf>
    <xf numFmtId="164" fontId="27" fillId="3" borderId="3" xfId="3" applyNumberFormat="1" applyFont="1" applyFill="1" applyBorder="1" applyAlignment="1">
      <alignment horizontal="left" vertical="center" wrapText="1"/>
    </xf>
    <xf numFmtId="164" fontId="27" fillId="3" borderId="6" xfId="3" applyNumberFormat="1" applyFont="1" applyFill="1" applyBorder="1" applyAlignment="1">
      <alignment horizontal="left" vertical="center" wrapText="1"/>
    </xf>
    <xf numFmtId="164" fontId="27" fillId="3" borderId="9" xfId="3" applyNumberFormat="1" applyFont="1" applyFill="1" applyBorder="1" applyAlignment="1">
      <alignment horizontal="left" vertical="center" wrapText="1"/>
    </xf>
    <xf numFmtId="0" fontId="27" fillId="3" borderId="3" xfId="3" applyFont="1" applyFill="1" applyBorder="1" applyAlignment="1">
      <alignment horizontal="left" vertical="center" wrapText="1"/>
    </xf>
    <xf numFmtId="0" fontId="27" fillId="3" borderId="6" xfId="3" applyFont="1" applyFill="1" applyBorder="1" applyAlignment="1">
      <alignment horizontal="left" vertical="center" wrapText="1"/>
    </xf>
    <xf numFmtId="0" fontId="27" fillId="3" borderId="9" xfId="3" applyFont="1" applyFill="1" applyBorder="1" applyAlignment="1">
      <alignment horizontal="left" vertical="center" wrapText="1"/>
    </xf>
    <xf numFmtId="0" fontId="26" fillId="4" borderId="2" xfId="3" applyFont="1" applyFill="1" applyBorder="1" applyAlignment="1">
      <alignment horizontal="center" vertical="center" wrapText="1"/>
    </xf>
    <xf numFmtId="0" fontId="26" fillId="4" borderId="11" xfId="3" applyFont="1" applyFill="1" applyBorder="1" applyAlignment="1">
      <alignment horizontal="center" vertical="center" wrapText="1"/>
    </xf>
    <xf numFmtId="0" fontId="26" fillId="4" borderId="12" xfId="3" applyFont="1" applyFill="1" applyBorder="1" applyAlignment="1">
      <alignment horizontal="center" vertical="center" wrapText="1"/>
    </xf>
    <xf numFmtId="0" fontId="26" fillId="4" borderId="13" xfId="3" applyFont="1" applyFill="1" applyBorder="1" applyAlignment="1">
      <alignment horizontal="center" vertical="center" wrapText="1"/>
    </xf>
    <xf numFmtId="0" fontId="26" fillId="4" borderId="3" xfId="3" applyFont="1" applyFill="1" applyBorder="1" applyAlignment="1">
      <alignment horizontal="center" vertical="center" wrapText="1"/>
    </xf>
    <xf numFmtId="0" fontId="27" fillId="0" borderId="6" xfId="3" applyFont="1" applyBorder="1" applyAlignment="1">
      <alignment horizontal="center" vertical="center" wrapText="1"/>
    </xf>
    <xf numFmtId="0" fontId="27" fillId="0" borderId="9" xfId="3" applyFont="1" applyBorder="1" applyAlignment="1">
      <alignment horizontal="center" vertical="center" wrapText="1"/>
    </xf>
    <xf numFmtId="0" fontId="26" fillId="4" borderId="6" xfId="3" applyFont="1" applyFill="1" applyBorder="1" applyAlignment="1">
      <alignment horizontal="center" vertical="center" wrapText="1"/>
    </xf>
    <xf numFmtId="0" fontId="26" fillId="4" borderId="9" xfId="3" applyFont="1" applyFill="1" applyBorder="1" applyAlignment="1">
      <alignment horizontal="center" vertical="center" wrapText="1"/>
    </xf>
    <xf numFmtId="164" fontId="27" fillId="3" borderId="3" xfId="3" applyNumberFormat="1" applyFont="1" applyFill="1" applyBorder="1" applyAlignment="1">
      <alignment horizontal="center" vertical="center" wrapText="1"/>
    </xf>
    <xf numFmtId="164" fontId="27" fillId="3" borderId="6" xfId="3" applyNumberFormat="1" applyFont="1" applyFill="1" applyBorder="1" applyAlignment="1">
      <alignment horizontal="center" vertical="center" wrapText="1"/>
    </xf>
    <xf numFmtId="0" fontId="27" fillId="3" borderId="3" xfId="3" applyFont="1" applyFill="1" applyBorder="1" applyAlignment="1">
      <alignment horizontal="center" vertical="center" wrapText="1"/>
    </xf>
    <xf numFmtId="0" fontId="27" fillId="3" borderId="6" xfId="3" applyFont="1" applyFill="1" applyBorder="1" applyAlignment="1">
      <alignment horizontal="center" vertical="center" wrapText="1"/>
    </xf>
    <xf numFmtId="164" fontId="30" fillId="3" borderId="4" xfId="3" applyNumberFormat="1" applyFont="1" applyFill="1" applyBorder="1" applyAlignment="1">
      <alignment horizontal="left" vertical="center" wrapText="1"/>
    </xf>
    <xf numFmtId="164" fontId="30" fillId="3" borderId="5" xfId="3" applyNumberFormat="1" applyFont="1" applyFill="1" applyBorder="1" applyAlignment="1">
      <alignment horizontal="left" vertical="center" wrapText="1"/>
    </xf>
    <xf numFmtId="164" fontId="30" fillId="3" borderId="8" xfId="3" applyNumberFormat="1" applyFont="1" applyFill="1" applyBorder="1" applyAlignment="1">
      <alignment horizontal="left" vertical="center" wrapText="1"/>
    </xf>
    <xf numFmtId="0" fontId="27" fillId="3" borderId="3" xfId="3" applyFont="1" applyFill="1" applyBorder="1" applyAlignment="1">
      <alignment horizontal="left" vertical="center"/>
    </xf>
    <xf numFmtId="0" fontId="27" fillId="3" borderId="6" xfId="3" applyFont="1" applyFill="1" applyBorder="1" applyAlignment="1">
      <alignment horizontal="left" vertical="center"/>
    </xf>
    <xf numFmtId="0" fontId="30" fillId="3" borderId="14" xfId="3" applyNumberFormat="1" applyFont="1" applyFill="1" applyBorder="1" applyAlignment="1">
      <alignment horizontal="center" vertical="center"/>
    </xf>
    <xf numFmtId="0" fontId="30" fillId="3" borderId="15" xfId="3" applyNumberFormat="1" applyFont="1" applyFill="1" applyBorder="1" applyAlignment="1">
      <alignment horizontal="center" vertical="center"/>
    </xf>
    <xf numFmtId="0" fontId="23" fillId="0" borderId="0" xfId="11" applyFont="1" applyAlignment="1">
      <alignment horizontal="center" wrapText="1"/>
    </xf>
    <xf numFmtId="0" fontId="24" fillId="0" borderId="0" xfId="3" applyFont="1" applyFill="1" applyAlignment="1">
      <alignment horizontal="center" vertical="center" wrapText="1"/>
    </xf>
    <xf numFmtId="0" fontId="25" fillId="4" borderId="2" xfId="3" applyFont="1" applyFill="1" applyBorder="1" applyAlignment="1">
      <alignment horizontal="center" vertical="center"/>
    </xf>
    <xf numFmtId="0" fontId="26" fillId="4" borderId="2" xfId="3" applyFont="1" applyFill="1" applyBorder="1" applyAlignment="1">
      <alignment horizontal="center" vertical="center"/>
    </xf>
    <xf numFmtId="0" fontId="26" fillId="4" borderId="3" xfId="3" applyFont="1" applyFill="1" applyBorder="1" applyAlignment="1">
      <alignment horizontal="center" vertical="center"/>
    </xf>
    <xf numFmtId="0" fontId="26" fillId="4" borderId="6" xfId="3" applyFont="1" applyFill="1" applyBorder="1" applyAlignment="1">
      <alignment horizontal="center" vertical="center"/>
    </xf>
    <xf numFmtId="0" fontId="26" fillId="4" borderId="9" xfId="3" applyFont="1" applyFill="1" applyBorder="1" applyAlignment="1">
      <alignment horizontal="center" vertical="center"/>
    </xf>
    <xf numFmtId="0" fontId="27" fillId="0" borderId="12" xfId="3" applyFont="1" applyBorder="1" applyAlignment="1">
      <alignment horizontal="center" vertical="center" wrapText="1"/>
    </xf>
    <xf numFmtId="0" fontId="27" fillId="0" borderId="13" xfId="3" applyFont="1" applyBorder="1" applyAlignment="1">
      <alignment horizontal="center" vertical="center" wrapText="1"/>
    </xf>
    <xf numFmtId="0" fontId="41" fillId="3" borderId="0" xfId="5" applyFont="1" applyFill="1" applyAlignment="1">
      <alignment horizontal="center" vertical="center" wrapText="1"/>
    </xf>
    <xf numFmtId="0" fontId="49" fillId="4" borderId="2" xfId="5" applyFont="1" applyFill="1" applyBorder="1" applyAlignment="1">
      <alignment horizontal="center" vertical="center"/>
    </xf>
    <xf numFmtId="0" fontId="49" fillId="4" borderId="3" xfId="5" applyFont="1" applyFill="1" applyBorder="1" applyAlignment="1">
      <alignment horizontal="center" vertical="center"/>
    </xf>
    <xf numFmtId="0" fontId="49" fillId="4" borderId="6" xfId="5" applyFont="1" applyFill="1" applyBorder="1" applyAlignment="1">
      <alignment horizontal="center" vertical="center"/>
    </xf>
    <xf numFmtId="0" fontId="49" fillId="4" borderId="9" xfId="5" applyFont="1" applyFill="1" applyBorder="1" applyAlignment="1">
      <alignment horizontal="center" vertical="center"/>
    </xf>
    <xf numFmtId="0" fontId="49" fillId="4" borderId="2" xfId="5" applyFont="1" applyFill="1" applyBorder="1" applyAlignment="1">
      <alignment horizontal="center" vertical="center" wrapText="1"/>
    </xf>
    <xf numFmtId="0" fontId="23" fillId="0" borderId="31" xfId="15" applyFont="1" applyBorder="1" applyAlignment="1">
      <alignment horizontal="center" vertical="center"/>
    </xf>
    <xf numFmtId="0" fontId="23" fillId="0" borderId="32" xfId="15" applyFont="1" applyBorder="1" applyAlignment="1">
      <alignment horizontal="center" vertical="center"/>
    </xf>
    <xf numFmtId="0" fontId="23" fillId="0" borderId="25" xfId="15" applyFont="1" applyBorder="1" applyAlignment="1">
      <alignment horizontal="center" vertical="center"/>
    </xf>
    <xf numFmtId="0" fontId="41" fillId="0" borderId="0" xfId="15" applyNumberFormat="1" applyFont="1" applyAlignment="1">
      <alignment horizontal="center" vertical="center" wrapText="1"/>
    </xf>
    <xf numFmtId="0" fontId="41" fillId="3" borderId="0" xfId="15" applyFont="1" applyFill="1" applyAlignment="1">
      <alignment horizontal="center" vertical="center" wrapText="1"/>
    </xf>
    <xf numFmtId="0" fontId="26" fillId="0" borderId="11" xfId="15" applyFont="1" applyFill="1" applyBorder="1" applyAlignment="1">
      <alignment horizontal="center" vertical="center"/>
    </xf>
    <xf numFmtId="0" fontId="5" fillId="0" borderId="12" xfId="5" applyFill="1" applyBorder="1" applyAlignment="1">
      <alignment horizontal="center" vertical="center"/>
    </xf>
    <xf numFmtId="0" fontId="5" fillId="0" borderId="13" xfId="5" applyFill="1" applyBorder="1" applyAlignment="1">
      <alignment horizontal="center" vertical="center"/>
    </xf>
    <xf numFmtId="0" fontId="23" fillId="0" borderId="11" xfId="15" applyFont="1" applyBorder="1" applyAlignment="1">
      <alignment horizontal="center" vertical="center"/>
    </xf>
    <xf numFmtId="0" fontId="23" fillId="0" borderId="12" xfId="5" applyFont="1" applyBorder="1" applyAlignment="1">
      <alignment horizontal="center" vertical="center"/>
    </xf>
    <xf numFmtId="0" fontId="23" fillId="0" borderId="13" xfId="5" applyFont="1" applyBorder="1" applyAlignment="1">
      <alignment horizontal="center" vertical="center"/>
    </xf>
    <xf numFmtId="0" fontId="44" fillId="0" borderId="11" xfId="15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center" vertical="center"/>
    </xf>
    <xf numFmtId="0" fontId="23" fillId="0" borderId="13" xfId="5" applyFont="1" applyFill="1" applyBorder="1" applyAlignment="1">
      <alignment horizontal="center" vertical="center"/>
    </xf>
    <xf numFmtId="0" fontId="23" fillId="0" borderId="28" xfId="15" applyFont="1" applyBorder="1" applyAlignment="1">
      <alignment horizontal="center" vertical="center"/>
    </xf>
    <xf numFmtId="0" fontId="23" fillId="0" borderId="30" xfId="5" applyFont="1" applyBorder="1" applyAlignment="1">
      <alignment horizontal="center" vertical="center"/>
    </xf>
    <xf numFmtId="0" fontId="23" fillId="0" borderId="26" xfId="5" applyFont="1" applyBorder="1" applyAlignment="1">
      <alignment horizontal="center" vertical="center"/>
    </xf>
    <xf numFmtId="0" fontId="24" fillId="3" borderId="0" xfId="15" applyFont="1" applyFill="1" applyAlignment="1">
      <alignment horizontal="center" vertical="center" wrapText="1"/>
    </xf>
    <xf numFmtId="0" fontId="49" fillId="0" borderId="11" xfId="15" applyFont="1" applyFill="1" applyBorder="1" applyAlignment="1">
      <alignment horizontal="center" vertical="center"/>
    </xf>
    <xf numFmtId="0" fontId="23" fillId="0" borderId="2" xfId="15" applyFont="1" applyBorder="1" applyAlignment="1">
      <alignment horizontal="center" vertical="center"/>
    </xf>
    <xf numFmtId="0" fontId="23" fillId="0" borderId="2" xfId="5" applyFont="1" applyBorder="1" applyAlignment="1">
      <alignment horizontal="center" vertical="center"/>
    </xf>
    <xf numFmtId="0" fontId="47" fillId="0" borderId="35" xfId="18" applyFont="1" applyBorder="1" applyAlignment="1">
      <alignment horizontal="center" vertical="center"/>
    </xf>
    <xf numFmtId="0" fontId="47" fillId="0" borderId="22" xfId="18" applyFont="1" applyBorder="1" applyAlignment="1">
      <alignment horizontal="center" vertical="center"/>
    </xf>
    <xf numFmtId="0" fontId="26" fillId="0" borderId="3" xfId="18" applyFont="1" applyBorder="1" applyAlignment="1">
      <alignment horizontal="center" vertical="top"/>
    </xf>
    <xf numFmtId="0" fontId="26" fillId="0" borderId="6" xfId="18" applyFont="1" applyBorder="1" applyAlignment="1">
      <alignment horizontal="center" vertical="top"/>
    </xf>
    <xf numFmtId="0" fontId="26" fillId="0" borderId="9" xfId="18" applyFont="1" applyBorder="1" applyAlignment="1">
      <alignment horizontal="center" vertical="top"/>
    </xf>
    <xf numFmtId="0" fontId="46" fillId="0" borderId="8" xfId="18" applyFont="1" applyBorder="1" applyAlignment="1">
      <alignment horizontal="left" vertical="center" wrapText="1"/>
    </xf>
    <xf numFmtId="0" fontId="46" fillId="0" borderId="7" xfId="18" applyFont="1" applyBorder="1" applyAlignment="1">
      <alignment horizontal="left" vertical="center" wrapText="1"/>
    </xf>
    <xf numFmtId="0" fontId="46" fillId="0" borderId="33" xfId="18" applyFont="1" applyBorder="1" applyAlignment="1">
      <alignment horizontal="left" vertical="center" wrapText="1"/>
    </xf>
    <xf numFmtId="0" fontId="46" fillId="0" borderId="34" xfId="18" applyFont="1" applyBorder="1" applyAlignment="1">
      <alignment horizontal="left" vertical="center" wrapText="1"/>
    </xf>
    <xf numFmtId="0" fontId="26" fillId="4" borderId="3" xfId="18" applyFont="1" applyFill="1" applyBorder="1" applyAlignment="1">
      <alignment horizontal="center" vertical="center" wrapText="1"/>
    </xf>
    <xf numFmtId="0" fontId="26" fillId="4" borderId="6" xfId="18" applyFont="1" applyFill="1" applyBorder="1" applyAlignment="1">
      <alignment horizontal="center" vertical="center" wrapText="1"/>
    </xf>
    <xf numFmtId="0" fontId="26" fillId="4" borderId="9" xfId="18" applyFont="1" applyFill="1" applyBorder="1" applyAlignment="1">
      <alignment horizontal="center" vertical="center" wrapText="1"/>
    </xf>
    <xf numFmtId="0" fontId="25" fillId="4" borderId="3" xfId="18" applyFont="1" applyFill="1" applyBorder="1" applyAlignment="1">
      <alignment horizontal="center" vertical="center" wrapText="1"/>
    </xf>
    <xf numFmtId="0" fontId="25" fillId="4" borderId="6" xfId="18" applyFont="1" applyFill="1" applyBorder="1" applyAlignment="1">
      <alignment horizontal="center" vertical="center" wrapText="1"/>
    </xf>
    <xf numFmtId="0" fontId="25" fillId="4" borderId="9" xfId="18" applyFont="1" applyFill="1" applyBorder="1" applyAlignment="1">
      <alignment horizontal="center" vertical="center" wrapText="1"/>
    </xf>
    <xf numFmtId="0" fontId="26" fillId="4" borderId="2" xfId="18" applyFont="1" applyFill="1" applyBorder="1" applyAlignment="1">
      <alignment horizontal="center" vertical="center" wrapText="1"/>
    </xf>
    <xf numFmtId="0" fontId="47" fillId="4" borderId="11" xfId="18" applyFont="1" applyFill="1" applyBorder="1" applyAlignment="1">
      <alignment horizontal="center" vertical="center"/>
    </xf>
    <xf numFmtId="0" fontId="47" fillId="4" borderId="12" xfId="18" applyFont="1" applyFill="1" applyBorder="1" applyAlignment="1">
      <alignment horizontal="center" vertical="center"/>
    </xf>
    <xf numFmtId="0" fontId="47" fillId="4" borderId="13" xfId="18" applyFont="1" applyFill="1" applyBorder="1" applyAlignment="1">
      <alignment horizontal="center" vertical="center"/>
    </xf>
    <xf numFmtId="0" fontId="46" fillId="0" borderId="9" xfId="18" applyFont="1" applyBorder="1" applyAlignment="1">
      <alignment horizontal="center" vertical="center"/>
    </xf>
    <xf numFmtId="0" fontId="45" fillId="3" borderId="0" xfId="5" applyFont="1" applyFill="1" applyAlignment="1">
      <alignment horizontal="center" vertical="center"/>
    </xf>
    <xf numFmtId="0" fontId="26" fillId="4" borderId="2" xfId="18" applyFont="1" applyFill="1" applyBorder="1" applyAlignment="1">
      <alignment horizontal="center" vertical="center"/>
    </xf>
    <xf numFmtId="0" fontId="25" fillId="4" borderId="3" xfId="18" applyFont="1" applyFill="1" applyBorder="1" applyAlignment="1">
      <alignment horizontal="center" vertical="center"/>
    </xf>
    <xf numFmtId="0" fontId="25" fillId="4" borderId="6" xfId="18" applyFont="1" applyFill="1" applyBorder="1" applyAlignment="1">
      <alignment horizontal="center" vertical="center"/>
    </xf>
    <xf numFmtId="0" fontId="25" fillId="4" borderId="9" xfId="18" applyFont="1" applyFill="1" applyBorder="1" applyAlignment="1">
      <alignment horizontal="center" vertical="center"/>
    </xf>
    <xf numFmtId="0" fontId="26" fillId="4" borderId="11" xfId="18" applyFont="1" applyFill="1" applyBorder="1" applyAlignment="1">
      <alignment horizontal="center" vertical="center" wrapText="1"/>
    </xf>
    <xf numFmtId="0" fontId="26" fillId="4" borderId="12" xfId="18" applyFont="1" applyFill="1" applyBorder="1" applyAlignment="1">
      <alignment horizontal="center" vertical="center" wrapText="1"/>
    </xf>
    <xf numFmtId="0" fontId="26" fillId="4" borderId="13" xfId="18" applyFont="1" applyFill="1" applyBorder="1" applyAlignment="1">
      <alignment horizontal="center" vertical="center" wrapText="1"/>
    </xf>
    <xf numFmtId="0" fontId="46" fillId="0" borderId="13" xfId="18" applyFont="1" applyBorder="1" applyAlignment="1">
      <alignment horizontal="center" vertical="center" wrapText="1"/>
    </xf>
    <xf numFmtId="0" fontId="24" fillId="3" borderId="0" xfId="5" applyFont="1" applyFill="1" applyAlignment="1">
      <alignment horizontal="center" vertical="center"/>
    </xf>
    <xf numFmtId="0" fontId="16" fillId="3" borderId="8" xfId="6" applyFont="1" applyFill="1" applyBorder="1" applyAlignment="1">
      <alignment horizontal="center" vertical="center"/>
    </xf>
    <xf numFmtId="0" fontId="16" fillId="3" borderId="6" xfId="6" applyFont="1" applyFill="1" applyBorder="1" applyAlignment="1">
      <alignment horizontal="center" vertical="center"/>
    </xf>
    <xf numFmtId="0" fontId="16" fillId="3" borderId="7" xfId="6" applyFont="1" applyFill="1" applyBorder="1" applyAlignment="1">
      <alignment horizontal="center" vertical="center"/>
    </xf>
    <xf numFmtId="0" fontId="14" fillId="3" borderId="3" xfId="6" applyFont="1" applyFill="1" applyBorder="1" applyAlignment="1">
      <alignment horizontal="center" vertical="center"/>
    </xf>
    <xf numFmtId="0" fontId="14" fillId="3" borderId="6" xfId="6" applyFont="1" applyFill="1" applyBorder="1" applyAlignment="1">
      <alignment horizontal="center" vertical="center"/>
    </xf>
    <xf numFmtId="0" fontId="14" fillId="3" borderId="9" xfId="6" applyFont="1" applyFill="1" applyBorder="1" applyAlignment="1">
      <alignment horizontal="center" vertical="center"/>
    </xf>
    <xf numFmtId="0" fontId="12" fillId="0" borderId="1" xfId="6" applyFont="1" applyBorder="1" applyAlignment="1">
      <alignment horizontal="center"/>
    </xf>
    <xf numFmtId="0" fontId="15" fillId="3" borderId="8" xfId="6" applyFont="1" applyFill="1" applyBorder="1" applyAlignment="1">
      <alignment horizontal="center" vertical="center" wrapText="1"/>
    </xf>
    <xf numFmtId="0" fontId="15" fillId="3" borderId="6" xfId="6" applyFont="1" applyFill="1" applyBorder="1" applyAlignment="1">
      <alignment horizontal="center" vertical="center" wrapText="1"/>
    </xf>
    <xf numFmtId="0" fontId="15" fillId="3" borderId="9" xfId="6" applyFont="1" applyFill="1" applyBorder="1" applyAlignment="1">
      <alignment horizontal="center" vertical="center" wrapText="1"/>
    </xf>
    <xf numFmtId="0" fontId="15" fillId="3" borderId="3" xfId="6" applyFont="1" applyFill="1" applyBorder="1" applyAlignment="1">
      <alignment horizontal="center" vertical="center" wrapText="1"/>
    </xf>
    <xf numFmtId="0" fontId="15" fillId="3" borderId="7" xfId="6" applyFont="1" applyFill="1" applyBorder="1" applyAlignment="1">
      <alignment horizontal="center" vertical="center" wrapText="1"/>
    </xf>
    <xf numFmtId="0" fontId="16" fillId="3" borderId="3" xfId="6" applyFont="1" applyFill="1" applyBorder="1" applyAlignment="1">
      <alignment horizontal="center" vertical="center"/>
    </xf>
    <xf numFmtId="0" fontId="16" fillId="3" borderId="9" xfId="6" applyFont="1" applyFill="1" applyBorder="1" applyAlignment="1">
      <alignment horizontal="center" vertical="center"/>
    </xf>
    <xf numFmtId="0" fontId="11" fillId="3" borderId="8" xfId="6" applyFont="1" applyFill="1" applyBorder="1" applyAlignment="1">
      <alignment horizontal="center" vertical="center"/>
    </xf>
    <xf numFmtId="0" fontId="11" fillId="3" borderId="9" xfId="6" applyFont="1" applyFill="1" applyBorder="1" applyAlignment="1">
      <alignment horizontal="center" vertical="center"/>
    </xf>
    <xf numFmtId="0" fontId="11" fillId="3" borderId="8" xfId="6" applyFont="1" applyFill="1" applyBorder="1" applyAlignment="1">
      <alignment horizontal="center" vertical="center" wrapText="1"/>
    </xf>
    <xf numFmtId="0" fontId="11" fillId="3" borderId="9" xfId="6" applyFont="1" applyFill="1" applyBorder="1" applyAlignment="1">
      <alignment horizontal="center" vertical="center" wrapText="1"/>
    </xf>
    <xf numFmtId="0" fontId="55" fillId="0" borderId="2" xfId="11" applyFont="1" applyBorder="1" applyAlignment="1">
      <alignment horizontal="center"/>
    </xf>
    <xf numFmtId="0" fontId="55" fillId="0" borderId="11" xfId="11" applyFont="1" applyBorder="1" applyAlignment="1">
      <alignment horizontal="center"/>
    </xf>
    <xf numFmtId="0" fontId="55" fillId="0" borderId="13" xfId="11" applyFont="1" applyBorder="1" applyAlignment="1">
      <alignment horizontal="center"/>
    </xf>
    <xf numFmtId="0" fontId="55" fillId="4" borderId="2" xfId="11" applyFont="1" applyFill="1" applyBorder="1" applyAlignment="1">
      <alignment horizontal="center" vertical="center" wrapText="1"/>
    </xf>
    <xf numFmtId="0" fontId="55" fillId="4" borderId="2" xfId="11" applyFont="1" applyFill="1" applyBorder="1" applyAlignment="1">
      <alignment horizontal="center" vertical="center"/>
    </xf>
    <xf numFmtId="0" fontId="55" fillId="0" borderId="28" xfId="11" applyFont="1" applyBorder="1" applyAlignment="1">
      <alignment horizontal="center" wrapText="1"/>
    </xf>
    <xf numFmtId="0" fontId="55" fillId="0" borderId="26" xfId="11" applyFont="1" applyBorder="1" applyAlignment="1">
      <alignment horizontal="center"/>
    </xf>
    <xf numFmtId="0" fontId="48" fillId="0" borderId="3" xfId="11" applyFont="1" applyBorder="1" applyAlignment="1">
      <alignment horizontal="center" vertical="center"/>
    </xf>
    <xf numFmtId="0" fontId="48" fillId="0" borderId="6" xfId="11" applyFont="1" applyBorder="1" applyAlignment="1">
      <alignment horizontal="center" vertical="center"/>
    </xf>
    <xf numFmtId="0" fontId="48" fillId="0" borderId="28" xfId="11" applyFont="1" applyBorder="1" applyAlignment="1">
      <alignment horizontal="left" wrapText="1"/>
    </xf>
    <xf numFmtId="0" fontId="48" fillId="0" borderId="30" xfId="11" applyFont="1" applyBorder="1" applyAlignment="1">
      <alignment horizontal="left" wrapText="1"/>
    </xf>
    <xf numFmtId="0" fontId="48" fillId="0" borderId="38" xfId="11" applyFont="1" applyBorder="1" applyAlignment="1">
      <alignment horizontal="left" wrapText="1"/>
    </xf>
    <xf numFmtId="0" fontId="48" fillId="0" borderId="0" xfId="11" applyFont="1" applyBorder="1" applyAlignment="1">
      <alignment horizontal="left" wrapText="1"/>
    </xf>
    <xf numFmtId="0" fontId="48" fillId="0" borderId="39" xfId="11" applyFont="1" applyBorder="1" applyAlignment="1">
      <alignment horizontal="left" wrapText="1"/>
    </xf>
    <xf numFmtId="0" fontId="48" fillId="0" borderId="40" xfId="11" applyFont="1" applyBorder="1" applyAlignment="1">
      <alignment horizontal="left" wrapText="1"/>
    </xf>
    <xf numFmtId="0" fontId="48" fillId="0" borderId="4" xfId="11" applyFont="1" applyBorder="1" applyAlignment="1">
      <alignment horizontal="center" vertical="center"/>
    </xf>
    <xf numFmtId="0" fontId="48" fillId="0" borderId="5" xfId="11" applyFont="1" applyBorder="1" applyAlignment="1">
      <alignment horizontal="center" vertical="center"/>
    </xf>
    <xf numFmtId="0" fontId="48" fillId="0" borderId="30" xfId="11" applyFont="1" applyBorder="1" applyAlignment="1">
      <alignment horizontal="left"/>
    </xf>
    <xf numFmtId="0" fontId="48" fillId="0" borderId="26" xfId="11" applyFont="1" applyBorder="1" applyAlignment="1">
      <alignment horizontal="left"/>
    </xf>
    <xf numFmtId="0" fontId="48" fillId="0" borderId="38" xfId="11" applyFont="1" applyBorder="1" applyAlignment="1">
      <alignment horizontal="left"/>
    </xf>
    <xf numFmtId="0" fontId="48" fillId="0" borderId="0" xfId="11" applyFont="1" applyBorder="1" applyAlignment="1">
      <alignment horizontal="left"/>
    </xf>
    <xf numFmtId="0" fontId="48" fillId="0" borderId="41" xfId="11" applyFont="1" applyBorder="1" applyAlignment="1">
      <alignment horizontal="left"/>
    </xf>
    <xf numFmtId="0" fontId="48" fillId="0" borderId="39" xfId="11" applyFont="1" applyBorder="1" applyAlignment="1">
      <alignment horizontal="left"/>
    </xf>
    <xf numFmtId="0" fontId="48" fillId="0" borderId="40" xfId="11" applyFont="1" applyBorder="1" applyAlignment="1">
      <alignment horizontal="left"/>
    </xf>
    <xf numFmtId="0" fontId="48" fillId="0" borderId="42" xfId="11" applyFont="1" applyBorder="1" applyAlignment="1">
      <alignment horizontal="left"/>
    </xf>
    <xf numFmtId="0" fontId="23" fillId="0" borderId="0" xfId="11" applyFont="1" applyAlignment="1">
      <alignment horizontal="center"/>
    </xf>
    <xf numFmtId="0" fontId="54" fillId="0" borderId="0" xfId="11" applyFont="1" applyAlignment="1">
      <alignment horizontal="center"/>
    </xf>
    <xf numFmtId="0" fontId="3" fillId="0" borderId="0" xfId="3" applyAlignment="1">
      <alignment horizontal="left" vertical="center"/>
    </xf>
  </cellXfs>
  <cellStyles count="24">
    <cellStyle name="Dziesiętny 2" xfId="7"/>
    <cellStyle name="Dziesiętny 3" xfId="9"/>
    <cellStyle name="Dziesiętny 5 2" xfId="4"/>
    <cellStyle name="Dziesiętny 6" xfId="8"/>
    <cellStyle name="Dziesiętny 7" xfId="23"/>
    <cellStyle name="Dziesiętny 8 2" xfId="14"/>
    <cellStyle name="Normalny" xfId="0" builtinId="0"/>
    <cellStyle name="Normalny 2" xfId="20"/>
    <cellStyle name="Normalny 2 2" xfId="5"/>
    <cellStyle name="Normalny 2 2 2" xfId="18"/>
    <cellStyle name="Normalny 3" xfId="13"/>
    <cellStyle name="Normalny 5" xfId="1"/>
    <cellStyle name="Normalny 5 2" xfId="6"/>
    <cellStyle name="Normalny_dochody 2010 zał.1" xfId="10"/>
    <cellStyle name="Normalny_GFOSiGW.I pol.2007" xfId="21"/>
    <cellStyle name="Normalny_inwes I póó. 2007" xfId="12"/>
    <cellStyle name="Normalny_sołectwa 2009" xfId="2"/>
    <cellStyle name="Normalny_wyk dot.Ipol" xfId="15"/>
    <cellStyle name="Normalny_z.b-d.w_ I pół.2007" xfId="17"/>
    <cellStyle name="Normalny_zad.zlecl.Ipol.2007" xfId="19"/>
    <cellStyle name="Normalny_zal_Szczecin" xfId="11"/>
    <cellStyle name="Normalny_zm.inwest 2008" xfId="3"/>
    <cellStyle name="Normalny_zm.kred.poz.Ipól.2007" xfId="16"/>
    <cellStyle name="Normalny_zmdługpub.2008. xls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1"/>
  <sheetViews>
    <sheetView topLeftCell="D1" workbookViewId="0">
      <selection activeCell="G1" sqref="G1"/>
    </sheetView>
  </sheetViews>
  <sheetFormatPr defaultRowHeight="12.75"/>
  <cols>
    <col min="1" max="1" width="4.42578125" style="4" customWidth="1"/>
    <col min="2" max="2" width="6.7109375" style="4" customWidth="1"/>
    <col min="3" max="3" width="9" style="4" customWidth="1"/>
    <col min="4" max="4" width="8.5703125" style="4" customWidth="1"/>
    <col min="5" max="5" width="34" style="4" customWidth="1"/>
    <col min="6" max="6" width="19.85546875" style="4" customWidth="1"/>
    <col min="7" max="7" width="18.140625" style="4" customWidth="1"/>
    <col min="8" max="8" width="18.85546875" style="4" customWidth="1"/>
    <col min="9" max="9" width="17.28515625" style="4" customWidth="1"/>
    <col min="10" max="10" width="15.140625" style="4" customWidth="1"/>
    <col min="11" max="11" width="20.42578125" style="4" customWidth="1"/>
    <col min="12" max="12" width="22" style="4" customWidth="1"/>
    <col min="13" max="16384" width="9.140625" style="4"/>
  </cols>
  <sheetData>
    <row r="1" spans="1:12" ht="12.75" customHeight="1">
      <c r="B1" s="88"/>
      <c r="C1" s="88"/>
      <c r="D1" s="88"/>
      <c r="E1" s="89"/>
      <c r="F1" s="90"/>
      <c r="G1" s="90"/>
      <c r="I1" s="91" t="s">
        <v>126</v>
      </c>
      <c r="K1" s="4" t="s">
        <v>1</v>
      </c>
      <c r="L1" s="92"/>
    </row>
    <row r="2" spans="1:12" ht="12.75" customHeight="1">
      <c r="B2" s="88"/>
      <c r="C2" s="88"/>
      <c r="D2" s="88"/>
      <c r="E2" s="417" t="s">
        <v>1</v>
      </c>
      <c r="F2" s="417"/>
      <c r="G2" s="90"/>
      <c r="I2" s="5" t="s">
        <v>340</v>
      </c>
      <c r="K2" s="4" t="s">
        <v>1</v>
      </c>
      <c r="L2" s="92"/>
    </row>
    <row r="3" spans="1:12" ht="12.75" customHeight="1">
      <c r="B3" s="88"/>
      <c r="C3" s="88"/>
      <c r="D3" s="88"/>
      <c r="E3" s="417"/>
      <c r="F3" s="417"/>
      <c r="G3" s="90"/>
      <c r="I3" s="5" t="s">
        <v>2</v>
      </c>
      <c r="L3" s="92"/>
    </row>
    <row r="4" spans="1:12" ht="12.75" customHeight="1">
      <c r="E4" s="417"/>
      <c r="F4" s="417"/>
      <c r="I4" s="5" t="s">
        <v>213</v>
      </c>
      <c r="L4" s="92"/>
    </row>
    <row r="5" spans="1:12" ht="12.75" customHeight="1">
      <c r="I5" s="6" t="s">
        <v>3</v>
      </c>
      <c r="L5" s="92"/>
    </row>
    <row r="6" spans="1:12" ht="18">
      <c r="A6" s="418" t="s">
        <v>127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8"/>
    </row>
    <row r="7" spans="1:12" s="93" customFormat="1" ht="12.75" customHeight="1">
      <c r="A7" s="419" t="s">
        <v>128</v>
      </c>
      <c r="B7" s="419" t="s">
        <v>9</v>
      </c>
      <c r="C7" s="420" t="s">
        <v>129</v>
      </c>
      <c r="D7" s="421" t="s">
        <v>11</v>
      </c>
      <c r="E7" s="397" t="s">
        <v>130</v>
      </c>
      <c r="F7" s="397" t="s">
        <v>131</v>
      </c>
      <c r="G7" s="398" t="s">
        <v>132</v>
      </c>
      <c r="H7" s="424"/>
      <c r="I7" s="424"/>
      <c r="J7" s="424"/>
      <c r="K7" s="425"/>
      <c r="L7" s="397" t="s">
        <v>133</v>
      </c>
    </row>
    <row r="8" spans="1:12" s="93" customFormat="1" ht="12.75" customHeight="1">
      <c r="A8" s="419"/>
      <c r="B8" s="419"/>
      <c r="C8" s="420"/>
      <c r="D8" s="422"/>
      <c r="E8" s="397"/>
      <c r="F8" s="397"/>
      <c r="G8" s="397" t="s">
        <v>134</v>
      </c>
      <c r="H8" s="398" t="s">
        <v>135</v>
      </c>
      <c r="I8" s="399"/>
      <c r="J8" s="400"/>
      <c r="K8" s="401" t="s">
        <v>136</v>
      </c>
      <c r="L8" s="397"/>
    </row>
    <row r="9" spans="1:12" s="93" customFormat="1" ht="12.75" customHeight="1">
      <c r="A9" s="419"/>
      <c r="B9" s="419"/>
      <c r="C9" s="420"/>
      <c r="D9" s="422"/>
      <c r="E9" s="397"/>
      <c r="F9" s="397"/>
      <c r="G9" s="397"/>
      <c r="H9" s="397" t="s">
        <v>137</v>
      </c>
      <c r="I9" s="397" t="s">
        <v>138</v>
      </c>
      <c r="J9" s="401" t="s">
        <v>139</v>
      </c>
      <c r="K9" s="402"/>
      <c r="L9" s="397"/>
    </row>
    <row r="10" spans="1:12" s="93" customFormat="1">
      <c r="A10" s="419"/>
      <c r="B10" s="419"/>
      <c r="C10" s="420"/>
      <c r="D10" s="422"/>
      <c r="E10" s="397"/>
      <c r="F10" s="397"/>
      <c r="G10" s="397"/>
      <c r="H10" s="397"/>
      <c r="I10" s="397"/>
      <c r="J10" s="404"/>
      <c r="K10" s="402"/>
      <c r="L10" s="397"/>
    </row>
    <row r="11" spans="1:12" s="93" customFormat="1" ht="21" customHeight="1">
      <c r="A11" s="419"/>
      <c r="B11" s="419"/>
      <c r="C11" s="420"/>
      <c r="D11" s="423"/>
      <c r="E11" s="397"/>
      <c r="F11" s="397"/>
      <c r="G11" s="397"/>
      <c r="H11" s="397"/>
      <c r="I11" s="397"/>
      <c r="J11" s="405"/>
      <c r="K11" s="403"/>
      <c r="L11" s="397"/>
    </row>
    <row r="12" spans="1:12" ht="28.5" customHeight="1">
      <c r="A12" s="94">
        <v>1</v>
      </c>
      <c r="B12" s="95" t="s">
        <v>140</v>
      </c>
      <c r="C12" s="95" t="s">
        <v>141</v>
      </c>
      <c r="D12" s="96">
        <v>6050</v>
      </c>
      <c r="E12" s="97" t="s">
        <v>142</v>
      </c>
      <c r="F12" s="98">
        <v>0</v>
      </c>
      <c r="G12" s="98">
        <v>0</v>
      </c>
      <c r="H12" s="98">
        <v>0</v>
      </c>
      <c r="I12" s="98">
        <v>0</v>
      </c>
      <c r="J12" s="99" t="s">
        <v>143</v>
      </c>
      <c r="K12" s="100"/>
      <c r="L12" s="101" t="s">
        <v>144</v>
      </c>
    </row>
    <row r="13" spans="1:12" ht="21.75" customHeight="1">
      <c r="A13" s="102">
        <v>2</v>
      </c>
      <c r="B13" s="95" t="s">
        <v>140</v>
      </c>
      <c r="C13" s="95" t="s">
        <v>145</v>
      </c>
      <c r="D13" s="95">
        <v>6210</v>
      </c>
      <c r="E13" s="97" t="s">
        <v>146</v>
      </c>
      <c r="F13" s="98">
        <v>310000</v>
      </c>
      <c r="G13" s="98">
        <v>280000</v>
      </c>
      <c r="H13" s="98">
        <v>280000</v>
      </c>
      <c r="I13" s="98">
        <v>0</v>
      </c>
      <c r="J13" s="406" t="s">
        <v>143</v>
      </c>
      <c r="K13" s="103"/>
      <c r="L13" s="408" t="s">
        <v>147</v>
      </c>
    </row>
    <row r="14" spans="1:12" ht="25.5" customHeight="1">
      <c r="A14" s="104"/>
      <c r="B14" s="105"/>
      <c r="C14" s="105"/>
      <c r="D14" s="105"/>
      <c r="E14" s="106" t="s">
        <v>148</v>
      </c>
      <c r="F14" s="107"/>
      <c r="G14" s="107"/>
      <c r="H14" s="107"/>
      <c r="I14" s="107">
        <v>0</v>
      </c>
      <c r="J14" s="407"/>
      <c r="K14" s="108"/>
      <c r="L14" s="409"/>
    </row>
    <row r="15" spans="1:12" ht="24" customHeight="1">
      <c r="A15" s="109"/>
      <c r="B15" s="110"/>
      <c r="C15" s="110"/>
      <c r="D15" s="110"/>
      <c r="E15" s="106" t="s">
        <v>149</v>
      </c>
      <c r="F15" s="107"/>
      <c r="G15" s="107"/>
      <c r="H15" s="107"/>
      <c r="I15" s="107"/>
      <c r="J15" s="407"/>
      <c r="K15" s="108"/>
      <c r="L15" s="409"/>
    </row>
    <row r="16" spans="1:12" ht="24" customHeight="1">
      <c r="A16" s="109"/>
      <c r="B16" s="110"/>
      <c r="C16" s="110"/>
      <c r="D16" s="110"/>
      <c r="E16" s="106" t="s">
        <v>150</v>
      </c>
      <c r="F16" s="111"/>
      <c r="G16" s="111"/>
      <c r="H16" s="111"/>
      <c r="I16" s="111"/>
      <c r="J16" s="407"/>
      <c r="K16" s="112"/>
      <c r="L16" s="409"/>
    </row>
    <row r="17" spans="1:12" ht="31.5" customHeight="1">
      <c r="A17" s="113"/>
      <c r="B17" s="114"/>
      <c r="C17" s="114"/>
      <c r="D17" s="114"/>
      <c r="E17" s="115" t="s">
        <v>151</v>
      </c>
      <c r="F17" s="111"/>
      <c r="G17" s="111"/>
      <c r="H17" s="111"/>
      <c r="I17" s="111"/>
      <c r="J17" s="407"/>
      <c r="K17" s="112"/>
      <c r="L17" s="409"/>
    </row>
    <row r="18" spans="1:12" ht="70.5" customHeight="1">
      <c r="A18" s="116">
        <v>3</v>
      </c>
      <c r="B18" s="117">
        <v>600</v>
      </c>
      <c r="C18" s="117">
        <v>60013</v>
      </c>
      <c r="D18" s="117">
        <v>6300</v>
      </c>
      <c r="E18" s="118" t="s">
        <v>152</v>
      </c>
      <c r="F18" s="100">
        <v>450000</v>
      </c>
      <c r="G18" s="100">
        <v>450000</v>
      </c>
      <c r="H18" s="100">
        <v>450000</v>
      </c>
      <c r="I18" s="100">
        <v>0</v>
      </c>
      <c r="J18" s="119" t="s">
        <v>153</v>
      </c>
      <c r="K18" s="100"/>
      <c r="L18" s="120" t="s">
        <v>154</v>
      </c>
    </row>
    <row r="19" spans="1:12" ht="40.5" customHeight="1">
      <c r="A19" s="123">
        <v>4</v>
      </c>
      <c r="B19" s="117">
        <v>600</v>
      </c>
      <c r="C19" s="117">
        <v>60016</v>
      </c>
      <c r="D19" s="117">
        <v>6050</v>
      </c>
      <c r="E19" s="122" t="s">
        <v>155</v>
      </c>
      <c r="F19" s="100">
        <v>1156658.3500000001</v>
      </c>
      <c r="G19" s="100">
        <v>1095000</v>
      </c>
      <c r="H19" s="100">
        <v>1095000</v>
      </c>
      <c r="I19" s="100">
        <v>0</v>
      </c>
      <c r="J19" s="124" t="s">
        <v>153</v>
      </c>
      <c r="K19" s="100" t="s">
        <v>1</v>
      </c>
      <c r="L19" s="125" t="s">
        <v>144</v>
      </c>
    </row>
    <row r="20" spans="1:12" ht="47.25" customHeight="1">
      <c r="A20" s="126">
        <v>5</v>
      </c>
      <c r="B20" s="127">
        <v>600</v>
      </c>
      <c r="C20" s="127">
        <v>60016</v>
      </c>
      <c r="D20" s="127">
        <v>6050</v>
      </c>
      <c r="E20" s="128" t="s">
        <v>156</v>
      </c>
      <c r="F20" s="129">
        <v>1933750</v>
      </c>
      <c r="G20" s="130">
        <v>939120</v>
      </c>
      <c r="H20" s="130">
        <v>939120</v>
      </c>
      <c r="I20" s="130">
        <v>0</v>
      </c>
      <c r="J20" s="410" t="s">
        <v>153</v>
      </c>
      <c r="K20" s="129"/>
      <c r="L20" s="413" t="s">
        <v>144</v>
      </c>
    </row>
    <row r="21" spans="1:12" ht="31.5" customHeight="1">
      <c r="A21" s="131"/>
      <c r="B21" s="132"/>
      <c r="C21" s="132"/>
      <c r="D21" s="132"/>
      <c r="E21" s="133" t="s">
        <v>157</v>
      </c>
      <c r="F21" s="134" t="s">
        <v>1</v>
      </c>
      <c r="G21" s="135" t="s">
        <v>1</v>
      </c>
      <c r="H21" s="135" t="s">
        <v>1</v>
      </c>
      <c r="I21" s="135"/>
      <c r="J21" s="411"/>
      <c r="K21" s="134" t="s">
        <v>1</v>
      </c>
      <c r="L21" s="414"/>
    </row>
    <row r="22" spans="1:12" ht="45.75" customHeight="1">
      <c r="A22" s="131"/>
      <c r="B22" s="132"/>
      <c r="C22" s="132"/>
      <c r="D22" s="132"/>
      <c r="E22" s="133" t="s">
        <v>158</v>
      </c>
      <c r="F22" s="134" t="s">
        <v>1</v>
      </c>
      <c r="G22" s="135" t="s">
        <v>1</v>
      </c>
      <c r="H22" s="135" t="s">
        <v>1</v>
      </c>
      <c r="I22" s="135" t="s">
        <v>1</v>
      </c>
      <c r="J22" s="411"/>
      <c r="K22" s="134" t="s">
        <v>1</v>
      </c>
      <c r="L22" s="414"/>
    </row>
    <row r="23" spans="1:12" ht="27" customHeight="1">
      <c r="A23" s="131"/>
      <c r="B23" s="132"/>
      <c r="C23" s="132"/>
      <c r="D23" s="132"/>
      <c r="E23" s="133" t="s">
        <v>159</v>
      </c>
      <c r="F23" s="134" t="s">
        <v>1</v>
      </c>
      <c r="G23" s="135" t="s">
        <v>1</v>
      </c>
      <c r="H23" s="135" t="s">
        <v>1</v>
      </c>
      <c r="I23" s="135" t="s">
        <v>1</v>
      </c>
      <c r="J23" s="411"/>
      <c r="K23" s="134"/>
      <c r="L23" s="414"/>
    </row>
    <row r="24" spans="1:12" ht="33" customHeight="1">
      <c r="A24" s="136"/>
      <c r="B24" s="137"/>
      <c r="C24" s="137"/>
      <c r="D24" s="132"/>
      <c r="E24" s="133" t="s">
        <v>160</v>
      </c>
      <c r="F24" s="134" t="s">
        <v>1</v>
      </c>
      <c r="G24" s="135" t="s">
        <v>1</v>
      </c>
      <c r="H24" s="135" t="s">
        <v>1</v>
      </c>
      <c r="I24" s="135" t="s">
        <v>1</v>
      </c>
      <c r="J24" s="411"/>
      <c r="K24" s="134"/>
      <c r="L24" s="414"/>
    </row>
    <row r="25" spans="1:12" ht="28.5" customHeight="1">
      <c r="A25" s="415" t="s">
        <v>161</v>
      </c>
      <c r="B25" s="416"/>
      <c r="C25" s="138"/>
      <c r="D25" s="138"/>
      <c r="E25" s="139" t="s">
        <v>162</v>
      </c>
      <c r="F25" s="140" t="s">
        <v>1</v>
      </c>
      <c r="G25" s="141" t="s">
        <v>1</v>
      </c>
      <c r="H25" s="141" t="s">
        <v>1</v>
      </c>
      <c r="I25" s="141" t="s">
        <v>1</v>
      </c>
      <c r="J25" s="412"/>
      <c r="K25" s="134"/>
      <c r="L25" s="414"/>
    </row>
    <row r="26" spans="1:12" ht="48.75" customHeight="1">
      <c r="A26" s="142">
        <v>6</v>
      </c>
      <c r="B26" s="117">
        <v>600</v>
      </c>
      <c r="C26" s="117">
        <v>60016</v>
      </c>
      <c r="D26" s="117">
        <v>6050</v>
      </c>
      <c r="E26" s="122" t="s">
        <v>163</v>
      </c>
      <c r="F26" s="100">
        <v>435000</v>
      </c>
      <c r="G26" s="100">
        <v>35000</v>
      </c>
      <c r="H26" s="100">
        <v>35000</v>
      </c>
      <c r="I26" s="100">
        <v>0</v>
      </c>
      <c r="J26" s="124" t="s">
        <v>153</v>
      </c>
      <c r="K26" s="100" t="s">
        <v>1</v>
      </c>
      <c r="L26" s="125" t="s">
        <v>144</v>
      </c>
    </row>
    <row r="27" spans="1:12" ht="38.25" customHeight="1">
      <c r="A27" s="142">
        <v>7</v>
      </c>
      <c r="B27" s="117">
        <v>600</v>
      </c>
      <c r="C27" s="117">
        <v>60016</v>
      </c>
      <c r="D27" s="117">
        <v>6050</v>
      </c>
      <c r="E27" s="122" t="s">
        <v>164</v>
      </c>
      <c r="F27" s="100">
        <v>12000</v>
      </c>
      <c r="G27" s="100">
        <v>12000</v>
      </c>
      <c r="H27" s="100">
        <v>12000</v>
      </c>
      <c r="I27" s="100">
        <v>0</v>
      </c>
      <c r="J27" s="124"/>
      <c r="K27" s="100"/>
      <c r="L27" s="125" t="s">
        <v>144</v>
      </c>
    </row>
    <row r="28" spans="1:12" ht="30.75" customHeight="1">
      <c r="A28" s="142">
        <v>8</v>
      </c>
      <c r="B28" s="117">
        <v>600</v>
      </c>
      <c r="C28" s="117">
        <v>60016</v>
      </c>
      <c r="D28" s="117">
        <v>6060</v>
      </c>
      <c r="E28" s="122" t="s">
        <v>165</v>
      </c>
      <c r="F28" s="100">
        <v>161000</v>
      </c>
      <c r="G28" s="100">
        <v>161000</v>
      </c>
      <c r="H28" s="100">
        <v>161000</v>
      </c>
      <c r="I28" s="100">
        <v>0</v>
      </c>
      <c r="J28" s="119" t="s">
        <v>153</v>
      </c>
      <c r="K28" s="100"/>
      <c r="L28" s="125" t="s">
        <v>144</v>
      </c>
    </row>
    <row r="29" spans="1:12" ht="30.75" customHeight="1">
      <c r="A29" s="142">
        <v>9</v>
      </c>
      <c r="B29" s="117">
        <v>600</v>
      </c>
      <c r="C29" s="117">
        <v>60016</v>
      </c>
      <c r="D29" s="117">
        <v>6060</v>
      </c>
      <c r="E29" s="122" t="s">
        <v>214</v>
      </c>
      <c r="F29" s="100">
        <v>60000</v>
      </c>
      <c r="G29" s="100">
        <v>60000</v>
      </c>
      <c r="H29" s="100">
        <v>60000</v>
      </c>
      <c r="I29" s="100"/>
      <c r="J29" s="119"/>
      <c r="K29" s="143"/>
      <c r="L29" s="125" t="s">
        <v>144</v>
      </c>
    </row>
    <row r="30" spans="1:12" ht="30.75" customHeight="1">
      <c r="A30" s="142">
        <v>10</v>
      </c>
      <c r="B30" s="117">
        <v>600</v>
      </c>
      <c r="C30" s="117">
        <v>60016</v>
      </c>
      <c r="D30" s="117">
        <v>6210</v>
      </c>
      <c r="E30" s="122" t="s">
        <v>215</v>
      </c>
      <c r="F30" s="100">
        <v>80000</v>
      </c>
      <c r="G30" s="100">
        <v>80000</v>
      </c>
      <c r="H30" s="100">
        <v>80000</v>
      </c>
      <c r="I30" s="100"/>
      <c r="J30" s="119"/>
      <c r="K30" s="143"/>
      <c r="L30" s="120" t="s">
        <v>147</v>
      </c>
    </row>
    <row r="31" spans="1:12" ht="30.75" customHeight="1">
      <c r="A31" s="142">
        <v>11</v>
      </c>
      <c r="B31" s="117">
        <v>700</v>
      </c>
      <c r="C31" s="117">
        <v>70095</v>
      </c>
      <c r="D31" s="117">
        <v>6050</v>
      </c>
      <c r="E31" s="122" t="s">
        <v>166</v>
      </c>
      <c r="F31" s="100">
        <v>35000</v>
      </c>
      <c r="G31" s="100">
        <v>35000</v>
      </c>
      <c r="H31" s="100">
        <v>35000</v>
      </c>
      <c r="I31" s="100"/>
      <c r="J31" s="119"/>
      <c r="K31" s="143"/>
      <c r="L31" s="144" t="s">
        <v>144</v>
      </c>
    </row>
    <row r="32" spans="1:12" ht="37.5" customHeight="1">
      <c r="A32" s="145">
        <v>12</v>
      </c>
      <c r="B32" s="146">
        <v>754</v>
      </c>
      <c r="C32" s="117">
        <v>75412</v>
      </c>
      <c r="D32" s="117">
        <v>6230</v>
      </c>
      <c r="E32" s="122" t="s">
        <v>167</v>
      </c>
      <c r="F32" s="147">
        <v>750000</v>
      </c>
      <c r="G32" s="100">
        <v>450000</v>
      </c>
      <c r="H32" s="100">
        <v>170000</v>
      </c>
      <c r="I32" s="100">
        <v>280000</v>
      </c>
      <c r="J32" s="119" t="s">
        <v>153</v>
      </c>
      <c r="K32" s="143"/>
      <c r="L32" s="101" t="s">
        <v>168</v>
      </c>
    </row>
    <row r="33" spans="1:12" ht="42" customHeight="1">
      <c r="A33" s="145">
        <v>13</v>
      </c>
      <c r="B33" s="146">
        <v>801</v>
      </c>
      <c r="C33" s="117">
        <v>80101</v>
      </c>
      <c r="D33" s="117">
        <v>6050</v>
      </c>
      <c r="E33" s="148" t="s">
        <v>169</v>
      </c>
      <c r="F33" s="149">
        <v>37920</v>
      </c>
      <c r="G33" s="150">
        <v>33000</v>
      </c>
      <c r="H33" s="150">
        <v>33000</v>
      </c>
      <c r="I33" s="150">
        <v>0</v>
      </c>
      <c r="J33" s="119" t="s">
        <v>153</v>
      </c>
      <c r="K33" s="143"/>
      <c r="L33" s="144" t="s">
        <v>144</v>
      </c>
    </row>
    <row r="34" spans="1:12" ht="42" customHeight="1">
      <c r="A34" s="145">
        <v>14</v>
      </c>
      <c r="B34" s="146">
        <v>801</v>
      </c>
      <c r="C34" s="117">
        <v>80101</v>
      </c>
      <c r="D34" s="117">
        <v>6050</v>
      </c>
      <c r="E34" s="148" t="s">
        <v>170</v>
      </c>
      <c r="F34" s="149">
        <v>30000</v>
      </c>
      <c r="G34" s="150">
        <v>30000</v>
      </c>
      <c r="H34" s="150">
        <v>30000</v>
      </c>
      <c r="I34" s="150">
        <v>0</v>
      </c>
      <c r="J34" s="119" t="s">
        <v>153</v>
      </c>
      <c r="K34" s="143"/>
      <c r="L34" s="144" t="s">
        <v>144</v>
      </c>
    </row>
    <row r="35" spans="1:12" ht="42" customHeight="1">
      <c r="A35" s="145">
        <v>15</v>
      </c>
      <c r="B35" s="146">
        <v>801</v>
      </c>
      <c r="C35" s="117">
        <v>80101</v>
      </c>
      <c r="D35" s="117">
        <v>6050</v>
      </c>
      <c r="E35" s="148" t="s">
        <v>171</v>
      </c>
      <c r="F35" s="149">
        <v>53000</v>
      </c>
      <c r="G35" s="150">
        <v>53000</v>
      </c>
      <c r="H35" s="150">
        <v>53000</v>
      </c>
      <c r="I35" s="150">
        <v>0</v>
      </c>
      <c r="J35" s="99"/>
      <c r="K35" s="143"/>
      <c r="L35" s="101" t="s">
        <v>172</v>
      </c>
    </row>
    <row r="36" spans="1:12" ht="42.75" customHeight="1">
      <c r="A36" s="145">
        <v>16</v>
      </c>
      <c r="B36" s="146">
        <v>801</v>
      </c>
      <c r="C36" s="117">
        <v>80103</v>
      </c>
      <c r="D36" s="117">
        <v>6050</v>
      </c>
      <c r="E36" s="148" t="s">
        <v>173</v>
      </c>
      <c r="F36" s="149">
        <v>28450</v>
      </c>
      <c r="G36" s="150">
        <v>28450</v>
      </c>
      <c r="H36" s="150">
        <v>28450</v>
      </c>
      <c r="I36" s="150">
        <v>0</v>
      </c>
      <c r="J36" s="99" t="s">
        <v>174</v>
      </c>
      <c r="K36" s="143"/>
      <c r="L36" s="144" t="s">
        <v>175</v>
      </c>
    </row>
    <row r="37" spans="1:12" s="151" customFormat="1" ht="40.5" customHeight="1">
      <c r="A37" s="145">
        <v>17</v>
      </c>
      <c r="B37" s="146">
        <v>801</v>
      </c>
      <c r="C37" s="117">
        <v>80113</v>
      </c>
      <c r="D37" s="117">
        <v>6210</v>
      </c>
      <c r="E37" s="148" t="s">
        <v>176</v>
      </c>
      <c r="F37" s="149">
        <v>100000</v>
      </c>
      <c r="G37" s="150">
        <v>100000</v>
      </c>
      <c r="H37" s="150">
        <v>100000</v>
      </c>
      <c r="I37" s="150">
        <v>0</v>
      </c>
      <c r="J37" s="124" t="s">
        <v>174</v>
      </c>
      <c r="K37" s="100"/>
      <c r="L37" s="120" t="s">
        <v>147</v>
      </c>
    </row>
    <row r="38" spans="1:12" ht="36.75" customHeight="1">
      <c r="A38" s="142">
        <v>18</v>
      </c>
      <c r="B38" s="117">
        <v>854</v>
      </c>
      <c r="C38" s="117">
        <v>85495</v>
      </c>
      <c r="D38" s="117">
        <v>6050</v>
      </c>
      <c r="E38" s="148" t="s">
        <v>177</v>
      </c>
      <c r="F38" s="150">
        <v>29596</v>
      </c>
      <c r="G38" s="100">
        <v>29000</v>
      </c>
      <c r="H38" s="100">
        <v>29000</v>
      </c>
      <c r="I38" s="100">
        <v>0</v>
      </c>
      <c r="J38" s="124" t="s">
        <v>174</v>
      </c>
      <c r="K38" s="100"/>
      <c r="L38" s="125" t="s">
        <v>144</v>
      </c>
    </row>
    <row r="39" spans="1:12" ht="39.75" customHeight="1">
      <c r="A39" s="121">
        <v>19</v>
      </c>
      <c r="B39" s="152">
        <v>900</v>
      </c>
      <c r="C39" s="152">
        <v>90001</v>
      </c>
      <c r="D39" s="153" t="s">
        <v>1</v>
      </c>
      <c r="E39" s="154" t="s">
        <v>178</v>
      </c>
      <c r="F39" s="143">
        <v>265000</v>
      </c>
      <c r="G39" s="143">
        <f>SUM(G40:G41)</f>
        <v>250000</v>
      </c>
      <c r="H39" s="143">
        <f>SUM(H40:H41)</f>
        <v>100000</v>
      </c>
      <c r="I39" s="143">
        <v>150000</v>
      </c>
      <c r="J39" s="391" t="s">
        <v>174</v>
      </c>
      <c r="K39" s="129"/>
      <c r="L39" s="394" t="s">
        <v>144</v>
      </c>
    </row>
    <row r="40" spans="1:12" ht="55.5" customHeight="1">
      <c r="A40" s="155"/>
      <c r="B40" s="156"/>
      <c r="C40" s="156"/>
      <c r="D40" s="157">
        <v>6050</v>
      </c>
      <c r="E40" s="158" t="s">
        <v>179</v>
      </c>
      <c r="F40" s="135"/>
      <c r="G40" s="135">
        <v>35000</v>
      </c>
      <c r="H40" s="135">
        <v>35000</v>
      </c>
      <c r="I40" s="135"/>
      <c r="J40" s="392"/>
      <c r="K40" s="103"/>
      <c r="L40" s="395"/>
    </row>
    <row r="41" spans="1:12" ht="48.75" customHeight="1">
      <c r="A41" s="384" t="s">
        <v>180</v>
      </c>
      <c r="B41" s="385"/>
      <c r="C41" s="159"/>
      <c r="D41" s="160">
        <v>6050</v>
      </c>
      <c r="E41" s="161" t="s">
        <v>181</v>
      </c>
      <c r="F41" s="141" t="s">
        <v>1</v>
      </c>
      <c r="G41" s="141">
        <v>215000</v>
      </c>
      <c r="H41" s="141">
        <v>65000</v>
      </c>
      <c r="I41" s="141">
        <v>150000</v>
      </c>
      <c r="J41" s="393"/>
      <c r="K41" s="140"/>
      <c r="L41" s="396"/>
    </row>
    <row r="42" spans="1:12" ht="45.75" customHeight="1">
      <c r="A42" s="145">
        <v>20</v>
      </c>
      <c r="B42" s="146">
        <v>900</v>
      </c>
      <c r="C42" s="146">
        <v>90001</v>
      </c>
      <c r="D42" s="117">
        <v>6230</v>
      </c>
      <c r="E42" s="118" t="s">
        <v>182</v>
      </c>
      <c r="F42" s="162">
        <v>24000</v>
      </c>
      <c r="G42" s="162">
        <v>24000</v>
      </c>
      <c r="H42" s="162">
        <v>24000</v>
      </c>
      <c r="I42" s="162">
        <v>0</v>
      </c>
      <c r="J42" s="124" t="s">
        <v>183</v>
      </c>
      <c r="K42" s="100">
        <f>SUM(K44:K48)</f>
        <v>0</v>
      </c>
      <c r="L42" s="163" t="s">
        <v>184</v>
      </c>
    </row>
    <row r="43" spans="1:12" ht="44.25" customHeight="1">
      <c r="A43" s="155">
        <v>21</v>
      </c>
      <c r="B43" s="164">
        <v>900</v>
      </c>
      <c r="C43" s="164">
        <v>90002</v>
      </c>
      <c r="D43" s="153">
        <v>6210</v>
      </c>
      <c r="E43" s="165" t="s">
        <v>185</v>
      </c>
      <c r="F43" s="166">
        <v>30000</v>
      </c>
      <c r="G43" s="166">
        <v>30000</v>
      </c>
      <c r="H43" s="166">
        <v>30000</v>
      </c>
      <c r="I43" s="166"/>
      <c r="J43" s="167"/>
      <c r="K43" s="143"/>
      <c r="L43" s="120" t="s">
        <v>147</v>
      </c>
    </row>
    <row r="44" spans="1:12" ht="24.75" customHeight="1">
      <c r="A44" s="126">
        <v>22</v>
      </c>
      <c r="B44" s="127">
        <v>900</v>
      </c>
      <c r="C44" s="127">
        <v>90015</v>
      </c>
      <c r="D44" s="127">
        <v>6050</v>
      </c>
      <c r="E44" s="128" t="s">
        <v>186</v>
      </c>
      <c r="F44" s="129">
        <v>176000</v>
      </c>
      <c r="G44" s="129">
        <v>176000</v>
      </c>
      <c r="H44" s="129">
        <v>176000</v>
      </c>
      <c r="I44" s="129">
        <v>0</v>
      </c>
      <c r="J44" s="380" t="s">
        <v>187</v>
      </c>
      <c r="K44" s="168"/>
      <c r="L44" s="169" t="s">
        <v>144</v>
      </c>
    </row>
    <row r="45" spans="1:12" ht="27" customHeight="1">
      <c r="A45" s="384" t="s">
        <v>1</v>
      </c>
      <c r="B45" s="385"/>
      <c r="C45" s="132"/>
      <c r="D45" s="132"/>
      <c r="E45" s="133" t="s">
        <v>188</v>
      </c>
      <c r="F45" s="134"/>
      <c r="G45" s="135" t="s">
        <v>1</v>
      </c>
      <c r="H45" s="135" t="s">
        <v>1</v>
      </c>
      <c r="I45" s="135">
        <v>0</v>
      </c>
      <c r="J45" s="381"/>
      <c r="K45" s="170"/>
      <c r="L45" s="171"/>
    </row>
    <row r="46" spans="1:12" ht="27" customHeight="1">
      <c r="A46" s="131"/>
      <c r="B46" s="132"/>
      <c r="C46" s="132"/>
      <c r="D46" s="132"/>
      <c r="E46" s="133" t="s">
        <v>189</v>
      </c>
      <c r="F46" s="134"/>
      <c r="G46" s="135" t="s">
        <v>1</v>
      </c>
      <c r="H46" s="135" t="s">
        <v>1</v>
      </c>
      <c r="I46" s="135" t="s">
        <v>1</v>
      </c>
      <c r="J46" s="381"/>
      <c r="K46" s="170"/>
      <c r="L46" s="171"/>
    </row>
    <row r="47" spans="1:12" ht="27" customHeight="1">
      <c r="A47" s="131"/>
      <c r="B47" s="132"/>
      <c r="C47" s="132"/>
      <c r="D47" s="132"/>
      <c r="E47" s="133" t="s">
        <v>190</v>
      </c>
      <c r="F47" s="172" t="s">
        <v>1</v>
      </c>
      <c r="G47" s="135" t="s">
        <v>1</v>
      </c>
      <c r="H47" s="135" t="s">
        <v>1</v>
      </c>
      <c r="I47" s="135" t="s">
        <v>1</v>
      </c>
      <c r="J47" s="381"/>
      <c r="K47" s="170"/>
      <c r="L47" s="171"/>
    </row>
    <row r="48" spans="1:12" ht="27" customHeight="1">
      <c r="A48" s="131"/>
      <c r="B48" s="132"/>
      <c r="C48" s="132"/>
      <c r="D48" s="132"/>
      <c r="E48" s="133" t="s">
        <v>191</v>
      </c>
      <c r="F48" s="172"/>
      <c r="G48" s="135" t="s">
        <v>1</v>
      </c>
      <c r="H48" s="135" t="s">
        <v>1</v>
      </c>
      <c r="I48" s="135" t="s">
        <v>1</v>
      </c>
      <c r="J48" s="381"/>
      <c r="K48" s="170"/>
      <c r="L48" s="171"/>
    </row>
    <row r="49" spans="1:12" ht="27" customHeight="1">
      <c r="A49" s="131"/>
      <c r="B49" s="132"/>
      <c r="C49" s="132"/>
      <c r="D49" s="132"/>
      <c r="E49" s="133" t="s">
        <v>192</v>
      </c>
      <c r="F49" s="172"/>
      <c r="G49" s="135" t="s">
        <v>1</v>
      </c>
      <c r="H49" s="135" t="s">
        <v>1</v>
      </c>
      <c r="I49" s="135" t="s">
        <v>1</v>
      </c>
      <c r="J49" s="381"/>
      <c r="K49" s="173"/>
      <c r="L49" s="171"/>
    </row>
    <row r="50" spans="1:12" ht="27" customHeight="1">
      <c r="A50" s="131"/>
      <c r="B50" s="132"/>
      <c r="C50" s="132"/>
      <c r="D50" s="132"/>
      <c r="E50" s="133" t="s">
        <v>193</v>
      </c>
      <c r="F50" s="172"/>
      <c r="G50" s="135" t="s">
        <v>1</v>
      </c>
      <c r="H50" s="135" t="s">
        <v>1</v>
      </c>
      <c r="I50" s="135" t="s">
        <v>1</v>
      </c>
      <c r="J50" s="381"/>
      <c r="K50" s="134" t="s">
        <v>1</v>
      </c>
      <c r="L50" s="171"/>
    </row>
    <row r="51" spans="1:12" ht="21.75" customHeight="1">
      <c r="A51" s="131"/>
      <c r="B51" s="132"/>
      <c r="C51" s="132"/>
      <c r="D51" s="132"/>
      <c r="E51" s="133" t="s">
        <v>194</v>
      </c>
      <c r="F51" s="172"/>
      <c r="G51" s="135" t="s">
        <v>1</v>
      </c>
      <c r="H51" s="135" t="s">
        <v>1</v>
      </c>
      <c r="I51" s="135" t="s">
        <v>1</v>
      </c>
      <c r="J51" s="381"/>
      <c r="K51" s="134"/>
      <c r="L51" s="171"/>
    </row>
    <row r="52" spans="1:12" ht="27" customHeight="1">
      <c r="A52" s="131"/>
      <c r="B52" s="132"/>
      <c r="C52" s="132"/>
      <c r="D52" s="132"/>
      <c r="E52" s="133" t="s">
        <v>195</v>
      </c>
      <c r="F52" s="172"/>
      <c r="G52" s="135" t="s">
        <v>1</v>
      </c>
      <c r="H52" s="135" t="s">
        <v>1</v>
      </c>
      <c r="I52" s="135" t="s">
        <v>1</v>
      </c>
      <c r="J52" s="381"/>
      <c r="K52" s="134"/>
      <c r="L52" s="171"/>
    </row>
    <row r="53" spans="1:12" ht="27" customHeight="1">
      <c r="A53" s="131"/>
      <c r="B53" s="132"/>
      <c r="C53" s="132"/>
      <c r="D53" s="132"/>
      <c r="E53" s="133" t="s">
        <v>196</v>
      </c>
      <c r="F53" s="172"/>
      <c r="G53" s="135" t="s">
        <v>1</v>
      </c>
      <c r="H53" s="135" t="s">
        <v>1</v>
      </c>
      <c r="I53" s="135" t="s">
        <v>1</v>
      </c>
      <c r="J53" s="381"/>
      <c r="K53" s="134"/>
      <c r="L53" s="171"/>
    </row>
    <row r="54" spans="1:12" ht="18" customHeight="1">
      <c r="A54" s="384" t="s">
        <v>1</v>
      </c>
      <c r="B54" s="385"/>
      <c r="C54" s="132"/>
      <c r="D54" s="132"/>
      <c r="E54" s="133" t="s">
        <v>197</v>
      </c>
      <c r="F54" s="172" t="s">
        <v>1</v>
      </c>
      <c r="G54" s="135" t="s">
        <v>1</v>
      </c>
      <c r="H54" s="135" t="s">
        <v>1</v>
      </c>
      <c r="I54" s="135" t="s">
        <v>1</v>
      </c>
      <c r="J54" s="381"/>
      <c r="K54" s="134"/>
      <c r="L54" s="171"/>
    </row>
    <row r="55" spans="1:12" ht="27.75" customHeight="1">
      <c r="A55" s="174"/>
      <c r="B55" s="175"/>
      <c r="C55" s="137"/>
      <c r="D55" s="137"/>
      <c r="E55" s="139" t="s">
        <v>198</v>
      </c>
      <c r="F55" s="176"/>
      <c r="G55" s="177"/>
      <c r="H55" s="177"/>
      <c r="I55" s="177"/>
      <c r="J55" s="382"/>
      <c r="K55" s="178"/>
      <c r="L55" s="179"/>
    </row>
    <row r="56" spans="1:12" ht="30.75" customHeight="1">
      <c r="A56" s="180"/>
      <c r="B56" s="175"/>
      <c r="C56" s="137"/>
      <c r="D56" s="137"/>
      <c r="E56" s="181" t="s">
        <v>199</v>
      </c>
      <c r="F56" s="176"/>
      <c r="G56" s="177"/>
      <c r="H56" s="177"/>
      <c r="I56" s="177"/>
      <c r="J56" s="382"/>
      <c r="K56" s="178"/>
      <c r="L56" s="179"/>
    </row>
    <row r="57" spans="1:12" ht="28.5" customHeight="1">
      <c r="A57" s="182"/>
      <c r="B57" s="138"/>
      <c r="C57" s="138"/>
      <c r="D57" s="138"/>
      <c r="E57" s="139" t="s">
        <v>200</v>
      </c>
      <c r="F57" s="183"/>
      <c r="G57" s="141" t="s">
        <v>1</v>
      </c>
      <c r="H57" s="141" t="s">
        <v>1</v>
      </c>
      <c r="I57" s="141" t="s">
        <v>1</v>
      </c>
      <c r="J57" s="383"/>
      <c r="K57" s="140"/>
      <c r="L57" s="184"/>
    </row>
    <row r="58" spans="1:12" ht="33.75" customHeight="1">
      <c r="A58" s="142">
        <v>23</v>
      </c>
      <c r="B58" s="117">
        <v>921</v>
      </c>
      <c r="C58" s="117">
        <v>92109</v>
      </c>
      <c r="D58" s="117">
        <v>6050</v>
      </c>
      <c r="E58" s="122" t="s">
        <v>201</v>
      </c>
      <c r="F58" s="100">
        <v>15000</v>
      </c>
      <c r="G58" s="100">
        <v>15000</v>
      </c>
      <c r="H58" s="100">
        <v>15000</v>
      </c>
      <c r="I58" s="100">
        <v>0</v>
      </c>
      <c r="J58" s="124" t="s">
        <v>187</v>
      </c>
      <c r="K58" s="100" t="s">
        <v>1</v>
      </c>
      <c r="L58" s="125" t="s">
        <v>144</v>
      </c>
    </row>
    <row r="59" spans="1:12" ht="33.75" customHeight="1" thickBot="1">
      <c r="A59" s="155">
        <v>24</v>
      </c>
      <c r="B59" s="117">
        <v>921</v>
      </c>
      <c r="C59" s="117">
        <v>92109</v>
      </c>
      <c r="D59" s="185">
        <v>6050</v>
      </c>
      <c r="E59" s="186" t="s">
        <v>202</v>
      </c>
      <c r="F59" s="143">
        <v>510391.2</v>
      </c>
      <c r="G59" s="143">
        <v>446000</v>
      </c>
      <c r="H59" s="143">
        <v>446000</v>
      </c>
      <c r="I59" s="143">
        <v>0</v>
      </c>
      <c r="J59" s="124" t="s">
        <v>187</v>
      </c>
      <c r="K59" s="100" t="s">
        <v>1</v>
      </c>
      <c r="L59" s="125" t="s">
        <v>144</v>
      </c>
    </row>
    <row r="60" spans="1:12" ht="44.25" customHeight="1">
      <c r="A60" s="142">
        <v>25</v>
      </c>
      <c r="B60" s="187">
        <v>926</v>
      </c>
      <c r="C60" s="187">
        <v>92601</v>
      </c>
      <c r="D60" s="188">
        <v>6050</v>
      </c>
      <c r="E60" s="122" t="s">
        <v>203</v>
      </c>
      <c r="F60" s="100">
        <v>2950</v>
      </c>
      <c r="G60" s="100">
        <v>2950</v>
      </c>
      <c r="H60" s="100">
        <v>2950</v>
      </c>
      <c r="I60" s="100">
        <v>0</v>
      </c>
      <c r="J60" s="189" t="s">
        <v>174</v>
      </c>
      <c r="K60" s="190"/>
      <c r="L60" s="125" t="s">
        <v>144</v>
      </c>
    </row>
    <row r="61" spans="1:12" ht="37.5" customHeight="1" thickBot="1">
      <c r="A61" s="121">
        <v>26</v>
      </c>
      <c r="B61" s="191">
        <v>926</v>
      </c>
      <c r="C61" s="191">
        <v>92601</v>
      </c>
      <c r="D61" s="192">
        <v>6050</v>
      </c>
      <c r="E61" s="193" t="s">
        <v>204</v>
      </c>
      <c r="F61" s="143">
        <v>88493.2</v>
      </c>
      <c r="G61" s="143">
        <v>84650</v>
      </c>
      <c r="H61" s="143">
        <v>84650</v>
      </c>
      <c r="I61" s="143">
        <v>0</v>
      </c>
      <c r="J61" s="167" t="s">
        <v>187</v>
      </c>
      <c r="K61" s="143">
        <v>0</v>
      </c>
      <c r="L61" s="144" t="s">
        <v>144</v>
      </c>
    </row>
    <row r="62" spans="1:12" ht="36" customHeight="1" thickBot="1">
      <c r="A62" s="386" t="s">
        <v>205</v>
      </c>
      <c r="B62" s="387"/>
      <c r="C62" s="387"/>
      <c r="D62" s="388"/>
      <c r="E62" s="389"/>
      <c r="F62" s="194">
        <f>+F13+F18+F19+F20+F26+F27+F28+F29+F30+F31+F32+F33+F34+F35+F36+F37+F38+F39+F42+F43+F44+F58+F59+F60+F61</f>
        <v>6774208.75</v>
      </c>
      <c r="G62" s="194">
        <f>+G13+G18+G19+G20+G26+G27+G28+G29+G30+G31+G32+G33+G34+G35+G36+G37+G38+G39+G42+G43+G44+G58+G59+G60+G61</f>
        <v>4899170</v>
      </c>
      <c r="H62" s="194">
        <f>+H13+H18+H19+H20+H26+H27+H28+H29+H30+H31+H32+H33+H34+H35+H36+H37+H38+H39+H42+H43+H44+H58+H59+H60+H61</f>
        <v>4469170</v>
      </c>
      <c r="I62" s="194">
        <f>+I13+I18+I19+I20+I26+I27+I28+I29+I30+I31+I32+I33+I34+I35+I36+I37+I38+I39+I42+I43+I44+I58+I59+I60+I61</f>
        <v>430000</v>
      </c>
      <c r="J62" s="195" t="s">
        <v>206</v>
      </c>
      <c r="K62" s="196">
        <f>SUM(K11:K61)-K41</f>
        <v>0</v>
      </c>
      <c r="L62" s="197" t="s">
        <v>207</v>
      </c>
    </row>
    <row r="63" spans="1:12">
      <c r="A63" s="4" t="s">
        <v>208</v>
      </c>
    </row>
    <row r="64" spans="1:12">
      <c r="A64" s="4" t="s">
        <v>209</v>
      </c>
      <c r="I64" s="198" t="s">
        <v>1</v>
      </c>
    </row>
    <row r="65" spans="1:7">
      <c r="A65" s="4" t="s">
        <v>210</v>
      </c>
    </row>
    <row r="66" spans="1:7">
      <c r="A66" s="199" t="s">
        <v>211</v>
      </c>
    </row>
    <row r="67" spans="1:7">
      <c r="A67" s="200" t="s">
        <v>1</v>
      </c>
    </row>
    <row r="68" spans="1:7">
      <c r="A68" s="390" t="s">
        <v>212</v>
      </c>
      <c r="B68" s="390"/>
      <c r="C68" s="4" t="s">
        <v>1</v>
      </c>
      <c r="E68" s="199" t="s">
        <v>1</v>
      </c>
    </row>
    <row r="71" spans="1:7">
      <c r="E71" s="4" t="s">
        <v>1</v>
      </c>
    </row>
    <row r="74" spans="1:7">
      <c r="G74" s="4" t="s">
        <v>1</v>
      </c>
    </row>
    <row r="76" spans="1:7">
      <c r="G76" s="198" t="s">
        <v>1</v>
      </c>
    </row>
    <row r="81" spans="6:6">
      <c r="F81" s="4" t="s">
        <v>1</v>
      </c>
    </row>
  </sheetData>
  <mergeCells count="29"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J39:J41"/>
    <mergeCell ref="L39:L41"/>
    <mergeCell ref="A41:B41"/>
    <mergeCell ref="G8:G11"/>
    <mergeCell ref="H8:J8"/>
    <mergeCell ref="K8:K11"/>
    <mergeCell ref="H9:H11"/>
    <mergeCell ref="I9:I11"/>
    <mergeCell ref="J9:J11"/>
    <mergeCell ref="J13:J17"/>
    <mergeCell ref="L13:L17"/>
    <mergeCell ref="J20:J25"/>
    <mergeCell ref="L20:L25"/>
    <mergeCell ref="A25:B25"/>
    <mergeCell ref="J44:J57"/>
    <mergeCell ref="A45:B45"/>
    <mergeCell ref="A54:B54"/>
    <mergeCell ref="A62:E62"/>
    <mergeCell ref="A68:B68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vertic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defaultGridColor="0" colorId="8" zoomScaleNormal="100" workbookViewId="0">
      <selection activeCell="F2" sqref="F2"/>
    </sheetView>
  </sheetViews>
  <sheetFormatPr defaultRowHeight="12.75"/>
  <cols>
    <col min="1" max="1" width="6" style="285" bestFit="1" customWidth="1"/>
    <col min="2" max="2" width="9.42578125" style="285" customWidth="1"/>
    <col min="3" max="3" width="8.7109375" style="285" customWidth="1"/>
    <col min="4" max="9" width="16.42578125" style="285" customWidth="1"/>
    <col min="10" max="10" width="12" style="286" customWidth="1"/>
    <col min="11" max="256" width="9.140625" style="286"/>
    <col min="257" max="257" width="6" style="286" bestFit="1" customWidth="1"/>
    <col min="258" max="258" width="9.42578125" style="286" customWidth="1"/>
    <col min="259" max="259" width="8.7109375" style="286" customWidth="1"/>
    <col min="260" max="265" width="16.42578125" style="286" customWidth="1"/>
    <col min="266" max="266" width="12" style="286" customWidth="1"/>
    <col min="267" max="512" width="9.140625" style="286"/>
    <col min="513" max="513" width="6" style="286" bestFit="1" customWidth="1"/>
    <col min="514" max="514" width="9.42578125" style="286" customWidth="1"/>
    <col min="515" max="515" width="8.7109375" style="286" customWidth="1"/>
    <col min="516" max="521" width="16.42578125" style="286" customWidth="1"/>
    <col min="522" max="522" width="12" style="286" customWidth="1"/>
    <col min="523" max="768" width="9.140625" style="286"/>
    <col min="769" max="769" width="6" style="286" bestFit="1" customWidth="1"/>
    <col min="770" max="770" width="9.42578125" style="286" customWidth="1"/>
    <col min="771" max="771" width="8.7109375" style="286" customWidth="1"/>
    <col min="772" max="777" width="16.42578125" style="286" customWidth="1"/>
    <col min="778" max="778" width="12" style="286" customWidth="1"/>
    <col min="779" max="1024" width="9.140625" style="286"/>
    <col min="1025" max="1025" width="6" style="286" bestFit="1" customWidth="1"/>
    <col min="1026" max="1026" width="9.42578125" style="286" customWidth="1"/>
    <col min="1027" max="1027" width="8.7109375" style="286" customWidth="1"/>
    <col min="1028" max="1033" width="16.42578125" style="286" customWidth="1"/>
    <col min="1034" max="1034" width="12" style="286" customWidth="1"/>
    <col min="1035" max="1280" width="9.140625" style="286"/>
    <col min="1281" max="1281" width="6" style="286" bestFit="1" customWidth="1"/>
    <col min="1282" max="1282" width="9.42578125" style="286" customWidth="1"/>
    <col min="1283" max="1283" width="8.7109375" style="286" customWidth="1"/>
    <col min="1284" max="1289" width="16.42578125" style="286" customWidth="1"/>
    <col min="1290" max="1290" width="12" style="286" customWidth="1"/>
    <col min="1291" max="1536" width="9.140625" style="286"/>
    <col min="1537" max="1537" width="6" style="286" bestFit="1" customWidth="1"/>
    <col min="1538" max="1538" width="9.42578125" style="286" customWidth="1"/>
    <col min="1539" max="1539" width="8.7109375" style="286" customWidth="1"/>
    <col min="1540" max="1545" width="16.42578125" style="286" customWidth="1"/>
    <col min="1546" max="1546" width="12" style="286" customWidth="1"/>
    <col min="1547" max="1792" width="9.140625" style="286"/>
    <col min="1793" max="1793" width="6" style="286" bestFit="1" customWidth="1"/>
    <col min="1794" max="1794" width="9.42578125" style="286" customWidth="1"/>
    <col min="1795" max="1795" width="8.7109375" style="286" customWidth="1"/>
    <col min="1796" max="1801" width="16.42578125" style="286" customWidth="1"/>
    <col min="1802" max="1802" width="12" style="286" customWidth="1"/>
    <col min="1803" max="2048" width="9.140625" style="286"/>
    <col min="2049" max="2049" width="6" style="286" bestFit="1" customWidth="1"/>
    <col min="2050" max="2050" width="9.42578125" style="286" customWidth="1"/>
    <col min="2051" max="2051" width="8.7109375" style="286" customWidth="1"/>
    <col min="2052" max="2057" width="16.42578125" style="286" customWidth="1"/>
    <col min="2058" max="2058" width="12" style="286" customWidth="1"/>
    <col min="2059" max="2304" width="9.140625" style="286"/>
    <col min="2305" max="2305" width="6" style="286" bestFit="1" customWidth="1"/>
    <col min="2306" max="2306" width="9.42578125" style="286" customWidth="1"/>
    <col min="2307" max="2307" width="8.7109375" style="286" customWidth="1"/>
    <col min="2308" max="2313" width="16.42578125" style="286" customWidth="1"/>
    <col min="2314" max="2314" width="12" style="286" customWidth="1"/>
    <col min="2315" max="2560" width="9.140625" style="286"/>
    <col min="2561" max="2561" width="6" style="286" bestFit="1" customWidth="1"/>
    <col min="2562" max="2562" width="9.42578125" style="286" customWidth="1"/>
    <col min="2563" max="2563" width="8.7109375" style="286" customWidth="1"/>
    <col min="2564" max="2569" width="16.42578125" style="286" customWidth="1"/>
    <col min="2570" max="2570" width="12" style="286" customWidth="1"/>
    <col min="2571" max="2816" width="9.140625" style="286"/>
    <col min="2817" max="2817" width="6" style="286" bestFit="1" customWidth="1"/>
    <col min="2818" max="2818" width="9.42578125" style="286" customWidth="1"/>
    <col min="2819" max="2819" width="8.7109375" style="286" customWidth="1"/>
    <col min="2820" max="2825" width="16.42578125" style="286" customWidth="1"/>
    <col min="2826" max="2826" width="12" style="286" customWidth="1"/>
    <col min="2827" max="3072" width="9.140625" style="286"/>
    <col min="3073" max="3073" width="6" style="286" bestFit="1" customWidth="1"/>
    <col min="3074" max="3074" width="9.42578125" style="286" customWidth="1"/>
    <col min="3075" max="3075" width="8.7109375" style="286" customWidth="1"/>
    <col min="3076" max="3081" width="16.42578125" style="286" customWidth="1"/>
    <col min="3082" max="3082" width="12" style="286" customWidth="1"/>
    <col min="3083" max="3328" width="9.140625" style="286"/>
    <col min="3329" max="3329" width="6" style="286" bestFit="1" customWidth="1"/>
    <col min="3330" max="3330" width="9.42578125" style="286" customWidth="1"/>
    <col min="3331" max="3331" width="8.7109375" style="286" customWidth="1"/>
    <col min="3332" max="3337" width="16.42578125" style="286" customWidth="1"/>
    <col min="3338" max="3338" width="12" style="286" customWidth="1"/>
    <col min="3339" max="3584" width="9.140625" style="286"/>
    <col min="3585" max="3585" width="6" style="286" bestFit="1" customWidth="1"/>
    <col min="3586" max="3586" width="9.42578125" style="286" customWidth="1"/>
    <col min="3587" max="3587" width="8.7109375" style="286" customWidth="1"/>
    <col min="3588" max="3593" width="16.42578125" style="286" customWidth="1"/>
    <col min="3594" max="3594" width="12" style="286" customWidth="1"/>
    <col min="3595" max="3840" width="9.140625" style="286"/>
    <col min="3841" max="3841" width="6" style="286" bestFit="1" customWidth="1"/>
    <col min="3842" max="3842" width="9.42578125" style="286" customWidth="1"/>
    <col min="3843" max="3843" width="8.7109375" style="286" customWidth="1"/>
    <col min="3844" max="3849" width="16.42578125" style="286" customWidth="1"/>
    <col min="3850" max="3850" width="12" style="286" customWidth="1"/>
    <col min="3851" max="4096" width="9.140625" style="286"/>
    <col min="4097" max="4097" width="6" style="286" bestFit="1" customWidth="1"/>
    <col min="4098" max="4098" width="9.42578125" style="286" customWidth="1"/>
    <col min="4099" max="4099" width="8.7109375" style="286" customWidth="1"/>
    <col min="4100" max="4105" width="16.42578125" style="286" customWidth="1"/>
    <col min="4106" max="4106" width="12" style="286" customWidth="1"/>
    <col min="4107" max="4352" width="9.140625" style="286"/>
    <col min="4353" max="4353" width="6" style="286" bestFit="1" customWidth="1"/>
    <col min="4354" max="4354" width="9.42578125" style="286" customWidth="1"/>
    <col min="4355" max="4355" width="8.7109375" style="286" customWidth="1"/>
    <col min="4356" max="4361" width="16.42578125" style="286" customWidth="1"/>
    <col min="4362" max="4362" width="12" style="286" customWidth="1"/>
    <col min="4363" max="4608" width="9.140625" style="286"/>
    <col min="4609" max="4609" width="6" style="286" bestFit="1" customWidth="1"/>
    <col min="4610" max="4610" width="9.42578125" style="286" customWidth="1"/>
    <col min="4611" max="4611" width="8.7109375" style="286" customWidth="1"/>
    <col min="4612" max="4617" width="16.42578125" style="286" customWidth="1"/>
    <col min="4618" max="4618" width="12" style="286" customWidth="1"/>
    <col min="4619" max="4864" width="9.140625" style="286"/>
    <col min="4865" max="4865" width="6" style="286" bestFit="1" customWidth="1"/>
    <col min="4866" max="4866" width="9.42578125" style="286" customWidth="1"/>
    <col min="4867" max="4867" width="8.7109375" style="286" customWidth="1"/>
    <col min="4868" max="4873" width="16.42578125" style="286" customWidth="1"/>
    <col min="4874" max="4874" width="12" style="286" customWidth="1"/>
    <col min="4875" max="5120" width="9.140625" style="286"/>
    <col min="5121" max="5121" width="6" style="286" bestFit="1" customWidth="1"/>
    <col min="5122" max="5122" width="9.42578125" style="286" customWidth="1"/>
    <col min="5123" max="5123" width="8.7109375" style="286" customWidth="1"/>
    <col min="5124" max="5129" width="16.42578125" style="286" customWidth="1"/>
    <col min="5130" max="5130" width="12" style="286" customWidth="1"/>
    <col min="5131" max="5376" width="9.140625" style="286"/>
    <col min="5377" max="5377" width="6" style="286" bestFit="1" customWidth="1"/>
    <col min="5378" max="5378" width="9.42578125" style="286" customWidth="1"/>
    <col min="5379" max="5379" width="8.7109375" style="286" customWidth="1"/>
    <col min="5380" max="5385" width="16.42578125" style="286" customWidth="1"/>
    <col min="5386" max="5386" width="12" style="286" customWidth="1"/>
    <col min="5387" max="5632" width="9.140625" style="286"/>
    <col min="5633" max="5633" width="6" style="286" bestFit="1" customWidth="1"/>
    <col min="5634" max="5634" width="9.42578125" style="286" customWidth="1"/>
    <col min="5635" max="5635" width="8.7109375" style="286" customWidth="1"/>
    <col min="5636" max="5641" width="16.42578125" style="286" customWidth="1"/>
    <col min="5642" max="5642" width="12" style="286" customWidth="1"/>
    <col min="5643" max="5888" width="9.140625" style="286"/>
    <col min="5889" max="5889" width="6" style="286" bestFit="1" customWidth="1"/>
    <col min="5890" max="5890" width="9.42578125" style="286" customWidth="1"/>
    <col min="5891" max="5891" width="8.7109375" style="286" customWidth="1"/>
    <col min="5892" max="5897" width="16.42578125" style="286" customWidth="1"/>
    <col min="5898" max="5898" width="12" style="286" customWidth="1"/>
    <col min="5899" max="6144" width="9.140625" style="286"/>
    <col min="6145" max="6145" width="6" style="286" bestFit="1" customWidth="1"/>
    <col min="6146" max="6146" width="9.42578125" style="286" customWidth="1"/>
    <col min="6147" max="6147" width="8.7109375" style="286" customWidth="1"/>
    <col min="6148" max="6153" width="16.42578125" style="286" customWidth="1"/>
    <col min="6154" max="6154" width="12" style="286" customWidth="1"/>
    <col min="6155" max="6400" width="9.140625" style="286"/>
    <col min="6401" max="6401" width="6" style="286" bestFit="1" customWidth="1"/>
    <col min="6402" max="6402" width="9.42578125" style="286" customWidth="1"/>
    <col min="6403" max="6403" width="8.7109375" style="286" customWidth="1"/>
    <col min="6404" max="6409" width="16.42578125" style="286" customWidth="1"/>
    <col min="6410" max="6410" width="12" style="286" customWidth="1"/>
    <col min="6411" max="6656" width="9.140625" style="286"/>
    <col min="6657" max="6657" width="6" style="286" bestFit="1" customWidth="1"/>
    <col min="6658" max="6658" width="9.42578125" style="286" customWidth="1"/>
    <col min="6659" max="6659" width="8.7109375" style="286" customWidth="1"/>
    <col min="6660" max="6665" width="16.42578125" style="286" customWidth="1"/>
    <col min="6666" max="6666" width="12" style="286" customWidth="1"/>
    <col min="6667" max="6912" width="9.140625" style="286"/>
    <col min="6913" max="6913" width="6" style="286" bestFit="1" customWidth="1"/>
    <col min="6914" max="6914" width="9.42578125" style="286" customWidth="1"/>
    <col min="6915" max="6915" width="8.7109375" style="286" customWidth="1"/>
    <col min="6916" max="6921" width="16.42578125" style="286" customWidth="1"/>
    <col min="6922" max="6922" width="12" style="286" customWidth="1"/>
    <col min="6923" max="7168" width="9.140625" style="286"/>
    <col min="7169" max="7169" width="6" style="286" bestFit="1" customWidth="1"/>
    <col min="7170" max="7170" width="9.42578125" style="286" customWidth="1"/>
    <col min="7171" max="7171" width="8.7109375" style="286" customWidth="1"/>
    <col min="7172" max="7177" width="16.42578125" style="286" customWidth="1"/>
    <col min="7178" max="7178" width="12" style="286" customWidth="1"/>
    <col min="7179" max="7424" width="9.140625" style="286"/>
    <col min="7425" max="7425" width="6" style="286" bestFit="1" customWidth="1"/>
    <col min="7426" max="7426" width="9.42578125" style="286" customWidth="1"/>
    <col min="7427" max="7427" width="8.7109375" style="286" customWidth="1"/>
    <col min="7428" max="7433" width="16.42578125" style="286" customWidth="1"/>
    <col min="7434" max="7434" width="12" style="286" customWidth="1"/>
    <col min="7435" max="7680" width="9.140625" style="286"/>
    <col min="7681" max="7681" width="6" style="286" bestFit="1" customWidth="1"/>
    <col min="7682" max="7682" width="9.42578125" style="286" customWidth="1"/>
    <col min="7683" max="7683" width="8.7109375" style="286" customWidth="1"/>
    <col min="7684" max="7689" width="16.42578125" style="286" customWidth="1"/>
    <col min="7690" max="7690" width="12" style="286" customWidth="1"/>
    <col min="7691" max="7936" width="9.140625" style="286"/>
    <col min="7937" max="7937" width="6" style="286" bestFit="1" customWidth="1"/>
    <col min="7938" max="7938" width="9.42578125" style="286" customWidth="1"/>
    <col min="7939" max="7939" width="8.7109375" style="286" customWidth="1"/>
    <col min="7940" max="7945" width="16.42578125" style="286" customWidth="1"/>
    <col min="7946" max="7946" width="12" style="286" customWidth="1"/>
    <col min="7947" max="8192" width="9.140625" style="286"/>
    <col min="8193" max="8193" width="6" style="286" bestFit="1" customWidth="1"/>
    <col min="8194" max="8194" width="9.42578125" style="286" customWidth="1"/>
    <col min="8195" max="8195" width="8.7109375" style="286" customWidth="1"/>
    <col min="8196" max="8201" width="16.42578125" style="286" customWidth="1"/>
    <col min="8202" max="8202" width="12" style="286" customWidth="1"/>
    <col min="8203" max="8448" width="9.140625" style="286"/>
    <col min="8449" max="8449" width="6" style="286" bestFit="1" customWidth="1"/>
    <col min="8450" max="8450" width="9.42578125" style="286" customWidth="1"/>
    <col min="8451" max="8451" width="8.7109375" style="286" customWidth="1"/>
    <col min="8452" max="8457" width="16.42578125" style="286" customWidth="1"/>
    <col min="8458" max="8458" width="12" style="286" customWidth="1"/>
    <col min="8459" max="8704" width="9.140625" style="286"/>
    <col min="8705" max="8705" width="6" style="286" bestFit="1" customWidth="1"/>
    <col min="8706" max="8706" width="9.42578125" style="286" customWidth="1"/>
    <col min="8707" max="8707" width="8.7109375" style="286" customWidth="1"/>
    <col min="8708" max="8713" width="16.42578125" style="286" customWidth="1"/>
    <col min="8714" max="8714" width="12" style="286" customWidth="1"/>
    <col min="8715" max="8960" width="9.140625" style="286"/>
    <col min="8961" max="8961" width="6" style="286" bestFit="1" customWidth="1"/>
    <col min="8962" max="8962" width="9.42578125" style="286" customWidth="1"/>
    <col min="8963" max="8963" width="8.7109375" style="286" customWidth="1"/>
    <col min="8964" max="8969" width="16.42578125" style="286" customWidth="1"/>
    <col min="8970" max="8970" width="12" style="286" customWidth="1"/>
    <col min="8971" max="9216" width="9.140625" style="286"/>
    <col min="9217" max="9217" width="6" style="286" bestFit="1" customWidth="1"/>
    <col min="9218" max="9218" width="9.42578125" style="286" customWidth="1"/>
    <col min="9219" max="9219" width="8.7109375" style="286" customWidth="1"/>
    <col min="9220" max="9225" width="16.42578125" style="286" customWidth="1"/>
    <col min="9226" max="9226" width="12" style="286" customWidth="1"/>
    <col min="9227" max="9472" width="9.140625" style="286"/>
    <col min="9473" max="9473" width="6" style="286" bestFit="1" customWidth="1"/>
    <col min="9474" max="9474" width="9.42578125" style="286" customWidth="1"/>
    <col min="9475" max="9475" width="8.7109375" style="286" customWidth="1"/>
    <col min="9476" max="9481" width="16.42578125" style="286" customWidth="1"/>
    <col min="9482" max="9482" width="12" style="286" customWidth="1"/>
    <col min="9483" max="9728" width="9.140625" style="286"/>
    <col min="9729" max="9729" width="6" style="286" bestFit="1" customWidth="1"/>
    <col min="9730" max="9730" width="9.42578125" style="286" customWidth="1"/>
    <col min="9731" max="9731" width="8.7109375" style="286" customWidth="1"/>
    <col min="9732" max="9737" width="16.42578125" style="286" customWidth="1"/>
    <col min="9738" max="9738" width="12" style="286" customWidth="1"/>
    <col min="9739" max="9984" width="9.140625" style="286"/>
    <col min="9985" max="9985" width="6" style="286" bestFit="1" customWidth="1"/>
    <col min="9986" max="9986" width="9.42578125" style="286" customWidth="1"/>
    <col min="9987" max="9987" width="8.7109375" style="286" customWidth="1"/>
    <col min="9988" max="9993" width="16.42578125" style="286" customWidth="1"/>
    <col min="9994" max="9994" width="12" style="286" customWidth="1"/>
    <col min="9995" max="10240" width="9.140625" style="286"/>
    <col min="10241" max="10241" width="6" style="286" bestFit="1" customWidth="1"/>
    <col min="10242" max="10242" width="9.42578125" style="286" customWidth="1"/>
    <col min="10243" max="10243" width="8.7109375" style="286" customWidth="1"/>
    <col min="10244" max="10249" width="16.42578125" style="286" customWidth="1"/>
    <col min="10250" max="10250" width="12" style="286" customWidth="1"/>
    <col min="10251" max="10496" width="9.140625" style="286"/>
    <col min="10497" max="10497" width="6" style="286" bestFit="1" customWidth="1"/>
    <col min="10498" max="10498" width="9.42578125" style="286" customWidth="1"/>
    <col min="10499" max="10499" width="8.7109375" style="286" customWidth="1"/>
    <col min="10500" max="10505" width="16.42578125" style="286" customWidth="1"/>
    <col min="10506" max="10506" width="12" style="286" customWidth="1"/>
    <col min="10507" max="10752" width="9.140625" style="286"/>
    <col min="10753" max="10753" width="6" style="286" bestFit="1" customWidth="1"/>
    <col min="10754" max="10754" width="9.42578125" style="286" customWidth="1"/>
    <col min="10755" max="10755" width="8.7109375" style="286" customWidth="1"/>
    <col min="10756" max="10761" width="16.42578125" style="286" customWidth="1"/>
    <col min="10762" max="10762" width="12" style="286" customWidth="1"/>
    <col min="10763" max="11008" width="9.140625" style="286"/>
    <col min="11009" max="11009" width="6" style="286" bestFit="1" customWidth="1"/>
    <col min="11010" max="11010" width="9.42578125" style="286" customWidth="1"/>
    <col min="11011" max="11011" width="8.7109375" style="286" customWidth="1"/>
    <col min="11012" max="11017" width="16.42578125" style="286" customWidth="1"/>
    <col min="11018" max="11018" width="12" style="286" customWidth="1"/>
    <col min="11019" max="11264" width="9.140625" style="286"/>
    <col min="11265" max="11265" width="6" style="286" bestFit="1" customWidth="1"/>
    <col min="11266" max="11266" width="9.42578125" style="286" customWidth="1"/>
    <col min="11267" max="11267" width="8.7109375" style="286" customWidth="1"/>
    <col min="11268" max="11273" width="16.42578125" style="286" customWidth="1"/>
    <col min="11274" max="11274" width="12" style="286" customWidth="1"/>
    <col min="11275" max="11520" width="9.140625" style="286"/>
    <col min="11521" max="11521" width="6" style="286" bestFit="1" customWidth="1"/>
    <col min="11522" max="11522" width="9.42578125" style="286" customWidth="1"/>
    <col min="11523" max="11523" width="8.7109375" style="286" customWidth="1"/>
    <col min="11524" max="11529" width="16.42578125" style="286" customWidth="1"/>
    <col min="11530" max="11530" width="12" style="286" customWidth="1"/>
    <col min="11531" max="11776" width="9.140625" style="286"/>
    <col min="11777" max="11777" width="6" style="286" bestFit="1" customWidth="1"/>
    <col min="11778" max="11778" width="9.42578125" style="286" customWidth="1"/>
    <col min="11779" max="11779" width="8.7109375" style="286" customWidth="1"/>
    <col min="11780" max="11785" width="16.42578125" style="286" customWidth="1"/>
    <col min="11786" max="11786" width="12" style="286" customWidth="1"/>
    <col min="11787" max="12032" width="9.140625" style="286"/>
    <col min="12033" max="12033" width="6" style="286" bestFit="1" customWidth="1"/>
    <col min="12034" max="12034" width="9.42578125" style="286" customWidth="1"/>
    <col min="12035" max="12035" width="8.7109375" style="286" customWidth="1"/>
    <col min="12036" max="12041" width="16.42578125" style="286" customWidth="1"/>
    <col min="12042" max="12042" width="12" style="286" customWidth="1"/>
    <col min="12043" max="12288" width="9.140625" style="286"/>
    <col min="12289" max="12289" width="6" style="286" bestFit="1" customWidth="1"/>
    <col min="12290" max="12290" width="9.42578125" style="286" customWidth="1"/>
    <col min="12291" max="12291" width="8.7109375" style="286" customWidth="1"/>
    <col min="12292" max="12297" width="16.42578125" style="286" customWidth="1"/>
    <col min="12298" max="12298" width="12" style="286" customWidth="1"/>
    <col min="12299" max="12544" width="9.140625" style="286"/>
    <col min="12545" max="12545" width="6" style="286" bestFit="1" customWidth="1"/>
    <col min="12546" max="12546" width="9.42578125" style="286" customWidth="1"/>
    <col min="12547" max="12547" width="8.7109375" style="286" customWidth="1"/>
    <col min="12548" max="12553" width="16.42578125" style="286" customWidth="1"/>
    <col min="12554" max="12554" width="12" style="286" customWidth="1"/>
    <col min="12555" max="12800" width="9.140625" style="286"/>
    <col min="12801" max="12801" width="6" style="286" bestFit="1" customWidth="1"/>
    <col min="12802" max="12802" width="9.42578125" style="286" customWidth="1"/>
    <col min="12803" max="12803" width="8.7109375" style="286" customWidth="1"/>
    <col min="12804" max="12809" width="16.42578125" style="286" customWidth="1"/>
    <col min="12810" max="12810" width="12" style="286" customWidth="1"/>
    <col min="12811" max="13056" width="9.140625" style="286"/>
    <col min="13057" max="13057" width="6" style="286" bestFit="1" customWidth="1"/>
    <col min="13058" max="13058" width="9.42578125" style="286" customWidth="1"/>
    <col min="13059" max="13059" width="8.7109375" style="286" customWidth="1"/>
    <col min="13060" max="13065" width="16.42578125" style="286" customWidth="1"/>
    <col min="13066" max="13066" width="12" style="286" customWidth="1"/>
    <col min="13067" max="13312" width="9.140625" style="286"/>
    <col min="13313" max="13313" width="6" style="286" bestFit="1" customWidth="1"/>
    <col min="13314" max="13314" width="9.42578125" style="286" customWidth="1"/>
    <col min="13315" max="13315" width="8.7109375" style="286" customWidth="1"/>
    <col min="13316" max="13321" width="16.42578125" style="286" customWidth="1"/>
    <col min="13322" max="13322" width="12" style="286" customWidth="1"/>
    <col min="13323" max="13568" width="9.140625" style="286"/>
    <col min="13569" max="13569" width="6" style="286" bestFit="1" customWidth="1"/>
    <col min="13570" max="13570" width="9.42578125" style="286" customWidth="1"/>
    <col min="13571" max="13571" width="8.7109375" style="286" customWidth="1"/>
    <col min="13572" max="13577" width="16.42578125" style="286" customWidth="1"/>
    <col min="13578" max="13578" width="12" style="286" customWidth="1"/>
    <col min="13579" max="13824" width="9.140625" style="286"/>
    <col min="13825" max="13825" width="6" style="286" bestFit="1" customWidth="1"/>
    <col min="13826" max="13826" width="9.42578125" style="286" customWidth="1"/>
    <col min="13827" max="13827" width="8.7109375" style="286" customWidth="1"/>
    <col min="13828" max="13833" width="16.42578125" style="286" customWidth="1"/>
    <col min="13834" max="13834" width="12" style="286" customWidth="1"/>
    <col min="13835" max="14080" width="9.140625" style="286"/>
    <col min="14081" max="14081" width="6" style="286" bestFit="1" customWidth="1"/>
    <col min="14082" max="14082" width="9.42578125" style="286" customWidth="1"/>
    <col min="14083" max="14083" width="8.7109375" style="286" customWidth="1"/>
    <col min="14084" max="14089" width="16.42578125" style="286" customWidth="1"/>
    <col min="14090" max="14090" width="12" style="286" customWidth="1"/>
    <col min="14091" max="14336" width="9.140625" style="286"/>
    <col min="14337" max="14337" width="6" style="286" bestFit="1" customWidth="1"/>
    <col min="14338" max="14338" width="9.42578125" style="286" customWidth="1"/>
    <col min="14339" max="14339" width="8.7109375" style="286" customWidth="1"/>
    <col min="14340" max="14345" width="16.42578125" style="286" customWidth="1"/>
    <col min="14346" max="14346" width="12" style="286" customWidth="1"/>
    <col min="14347" max="14592" width="9.140625" style="286"/>
    <col min="14593" max="14593" width="6" style="286" bestFit="1" customWidth="1"/>
    <col min="14594" max="14594" width="9.42578125" style="286" customWidth="1"/>
    <col min="14595" max="14595" width="8.7109375" style="286" customWidth="1"/>
    <col min="14596" max="14601" width="16.42578125" style="286" customWidth="1"/>
    <col min="14602" max="14602" width="12" style="286" customWidth="1"/>
    <col min="14603" max="14848" width="9.140625" style="286"/>
    <col min="14849" max="14849" width="6" style="286" bestFit="1" customWidth="1"/>
    <col min="14850" max="14850" width="9.42578125" style="286" customWidth="1"/>
    <col min="14851" max="14851" width="8.7109375" style="286" customWidth="1"/>
    <col min="14852" max="14857" width="16.42578125" style="286" customWidth="1"/>
    <col min="14858" max="14858" width="12" style="286" customWidth="1"/>
    <col min="14859" max="15104" width="9.140625" style="286"/>
    <col min="15105" max="15105" width="6" style="286" bestFit="1" customWidth="1"/>
    <col min="15106" max="15106" width="9.42578125" style="286" customWidth="1"/>
    <col min="15107" max="15107" width="8.7109375" style="286" customWidth="1"/>
    <col min="15108" max="15113" width="16.42578125" style="286" customWidth="1"/>
    <col min="15114" max="15114" width="12" style="286" customWidth="1"/>
    <col min="15115" max="15360" width="9.140625" style="286"/>
    <col min="15361" max="15361" width="6" style="286" bestFit="1" customWidth="1"/>
    <col min="15362" max="15362" width="9.42578125" style="286" customWidth="1"/>
    <col min="15363" max="15363" width="8.7109375" style="286" customWidth="1"/>
    <col min="15364" max="15369" width="16.42578125" style="286" customWidth="1"/>
    <col min="15370" max="15370" width="12" style="286" customWidth="1"/>
    <col min="15371" max="15616" width="9.140625" style="286"/>
    <col min="15617" max="15617" width="6" style="286" bestFit="1" customWidth="1"/>
    <col min="15618" max="15618" width="9.42578125" style="286" customWidth="1"/>
    <col min="15619" max="15619" width="8.7109375" style="286" customWidth="1"/>
    <col min="15620" max="15625" width="16.42578125" style="286" customWidth="1"/>
    <col min="15626" max="15626" width="12" style="286" customWidth="1"/>
    <col min="15627" max="15872" width="9.140625" style="286"/>
    <col min="15873" max="15873" width="6" style="286" bestFit="1" customWidth="1"/>
    <col min="15874" max="15874" width="9.42578125" style="286" customWidth="1"/>
    <col min="15875" max="15875" width="8.7109375" style="286" customWidth="1"/>
    <col min="15876" max="15881" width="16.42578125" style="286" customWidth="1"/>
    <col min="15882" max="15882" width="12" style="286" customWidth="1"/>
    <col min="15883" max="16128" width="9.140625" style="286"/>
    <col min="16129" max="16129" width="6" style="286" bestFit="1" customWidth="1"/>
    <col min="16130" max="16130" width="9.42578125" style="286" customWidth="1"/>
    <col min="16131" max="16131" width="8.7109375" style="286" customWidth="1"/>
    <col min="16132" max="16137" width="16.42578125" style="286" customWidth="1"/>
    <col min="16138" max="16138" width="12" style="286" customWidth="1"/>
    <col min="16139" max="16384" width="9.140625" style="286"/>
  </cols>
  <sheetData>
    <row r="1" spans="1:10">
      <c r="A1" s="244"/>
      <c r="B1" s="244"/>
      <c r="C1" s="244"/>
      <c r="D1" s="4" t="s">
        <v>1</v>
      </c>
      <c r="E1" s="244"/>
      <c r="F1" s="284" t="s">
        <v>282</v>
      </c>
      <c r="G1" s="244"/>
      <c r="I1" s="246"/>
      <c r="J1" s="246"/>
    </row>
    <row r="2" spans="1:10" ht="15.75">
      <c r="A2" s="291"/>
      <c r="B2" s="291"/>
      <c r="C2" s="291"/>
      <c r="D2" s="292" t="s">
        <v>1</v>
      </c>
      <c r="E2" s="291"/>
      <c r="F2" s="5" t="s">
        <v>340</v>
      </c>
      <c r="G2" s="291"/>
      <c r="I2" s="291"/>
      <c r="J2" s="291"/>
    </row>
    <row r="3" spans="1:10" ht="15.75">
      <c r="A3" s="291"/>
      <c r="B3" s="291"/>
      <c r="C3" s="291"/>
      <c r="D3" s="291"/>
      <c r="E3" s="244"/>
      <c r="F3" s="5" t="s">
        <v>2</v>
      </c>
      <c r="G3" s="291"/>
      <c r="I3" s="291"/>
      <c r="J3" s="291"/>
    </row>
    <row r="4" spans="1:10" ht="15.75">
      <c r="A4" s="291"/>
      <c r="B4" s="291"/>
      <c r="C4" s="291"/>
      <c r="D4" s="291"/>
      <c r="E4" s="291"/>
      <c r="F4" s="5" t="s">
        <v>213</v>
      </c>
      <c r="G4" s="291"/>
      <c r="I4" s="291"/>
      <c r="J4" s="291"/>
    </row>
    <row r="5" spans="1:10" ht="15.75">
      <c r="A5" s="291"/>
      <c r="B5" s="291"/>
      <c r="C5" s="291"/>
      <c r="D5" s="291"/>
      <c r="E5" s="291"/>
      <c r="F5" s="6" t="s">
        <v>3</v>
      </c>
      <c r="G5" s="291"/>
      <c r="I5" s="291"/>
      <c r="J5" s="291"/>
    </row>
    <row r="6" spans="1:10" ht="15.75">
      <c r="A6" s="291"/>
      <c r="B6" s="291"/>
      <c r="C6" s="291"/>
      <c r="D6" s="291"/>
      <c r="E6" s="291"/>
      <c r="F6" s="291"/>
      <c r="G6" s="291"/>
      <c r="H6" s="241" t="s">
        <v>1</v>
      </c>
      <c r="I6" s="291"/>
      <c r="J6" s="291"/>
    </row>
    <row r="7" spans="1:10" ht="15.75">
      <c r="A7" s="291"/>
      <c r="B7" s="291"/>
      <c r="C7" s="291"/>
      <c r="D7" s="291"/>
      <c r="E7" s="291"/>
      <c r="F7" s="291"/>
      <c r="G7" s="291"/>
      <c r="H7" s="242" t="s">
        <v>1</v>
      </c>
      <c r="I7" s="291"/>
      <c r="J7" s="291"/>
    </row>
    <row r="8" spans="1:10" ht="37.5" customHeight="1">
      <c r="A8" s="426" t="s">
        <v>283</v>
      </c>
      <c r="B8" s="426"/>
      <c r="C8" s="426"/>
      <c r="D8" s="426"/>
      <c r="E8" s="426"/>
      <c r="F8" s="426"/>
      <c r="G8" s="426"/>
      <c r="H8" s="426"/>
      <c r="I8" s="426"/>
      <c r="J8" s="426"/>
    </row>
    <row r="9" spans="1:10">
      <c r="A9" s="244"/>
      <c r="B9" s="244"/>
      <c r="C9" s="244"/>
      <c r="D9" s="244"/>
      <c r="E9" s="245" t="s">
        <v>1</v>
      </c>
      <c r="F9" s="244"/>
      <c r="G9" s="244"/>
      <c r="H9" s="246"/>
      <c r="I9" s="354" t="s">
        <v>5</v>
      </c>
      <c r="J9" s="293" t="s">
        <v>218</v>
      </c>
    </row>
    <row r="10" spans="1:10">
      <c r="A10" s="427" t="s">
        <v>9</v>
      </c>
      <c r="B10" s="428" t="s">
        <v>10</v>
      </c>
      <c r="C10" s="428" t="s">
        <v>284</v>
      </c>
      <c r="D10" s="431" t="s">
        <v>277</v>
      </c>
      <c r="E10" s="431" t="s">
        <v>285</v>
      </c>
      <c r="F10" s="431" t="s">
        <v>267</v>
      </c>
      <c r="G10" s="431"/>
      <c r="H10" s="431"/>
      <c r="I10" s="431"/>
      <c r="J10" s="431"/>
    </row>
    <row r="11" spans="1:10" ht="39" customHeight="1">
      <c r="A11" s="427"/>
      <c r="B11" s="429"/>
      <c r="C11" s="429"/>
      <c r="D11" s="427"/>
      <c r="E11" s="431"/>
      <c r="F11" s="431" t="s">
        <v>278</v>
      </c>
      <c r="G11" s="431" t="s">
        <v>260</v>
      </c>
      <c r="H11" s="431"/>
      <c r="I11" s="431"/>
      <c r="J11" s="431" t="s">
        <v>279</v>
      </c>
    </row>
    <row r="12" spans="1:10" ht="12.75" customHeight="1">
      <c r="A12" s="427"/>
      <c r="B12" s="430"/>
      <c r="C12" s="430"/>
      <c r="D12" s="427"/>
      <c r="E12" s="431"/>
      <c r="F12" s="431"/>
      <c r="G12" s="287" t="s">
        <v>280</v>
      </c>
      <c r="H12" s="287" t="s">
        <v>281</v>
      </c>
      <c r="I12" s="287" t="s">
        <v>286</v>
      </c>
      <c r="J12" s="431"/>
    </row>
    <row r="13" spans="1:10">
      <c r="A13" s="288">
        <v>600</v>
      </c>
      <c r="B13" s="288">
        <v>60014</v>
      </c>
      <c r="C13" s="288"/>
      <c r="D13" s="294">
        <f>SUM(D14:D14)</f>
        <v>400000</v>
      </c>
      <c r="E13" s="294">
        <f>+F13+J13</f>
        <v>400000</v>
      </c>
      <c r="F13" s="294">
        <f>SUM(F15:F17)</f>
        <v>400000</v>
      </c>
      <c r="G13" s="294">
        <f>SUM(G15:G17)</f>
        <v>0</v>
      </c>
      <c r="H13" s="294">
        <f>SUM(H15:H17)</f>
        <v>0</v>
      </c>
      <c r="I13" s="294">
        <f>SUM(I15:I17)</f>
        <v>0</v>
      </c>
      <c r="J13" s="294">
        <f>SUM(J15:J17)</f>
        <v>0</v>
      </c>
    </row>
    <row r="14" spans="1:10" ht="21.75" customHeight="1">
      <c r="A14" s="289"/>
      <c r="B14" s="289"/>
      <c r="C14" s="289">
        <v>2320</v>
      </c>
      <c r="D14" s="295">
        <v>400000</v>
      </c>
      <c r="E14" s="295"/>
      <c r="F14" s="295"/>
      <c r="G14" s="295"/>
      <c r="H14" s="295"/>
      <c r="I14" s="295"/>
      <c r="J14" s="295"/>
    </row>
    <row r="15" spans="1:10" ht="15.75" customHeight="1">
      <c r="A15" s="289"/>
      <c r="B15" s="289"/>
      <c r="C15" s="289">
        <v>4210</v>
      </c>
      <c r="D15" s="295"/>
      <c r="E15" s="296">
        <f>+F15+J15</f>
        <v>8000</v>
      </c>
      <c r="F15" s="295">
        <v>8000</v>
      </c>
      <c r="G15" s="295"/>
      <c r="H15" s="295"/>
      <c r="I15" s="295"/>
      <c r="J15" s="295"/>
    </row>
    <row r="16" spans="1:10" ht="15.75" customHeight="1">
      <c r="A16" s="289"/>
      <c r="B16" s="289"/>
      <c r="C16" s="289">
        <v>4270</v>
      </c>
      <c r="D16" s="295"/>
      <c r="E16" s="296">
        <f>+F16+J16</f>
        <v>260000</v>
      </c>
      <c r="F16" s="295">
        <v>260000</v>
      </c>
      <c r="G16" s="295"/>
      <c r="H16" s="295"/>
      <c r="I16" s="295"/>
      <c r="J16" s="295"/>
    </row>
    <row r="17" spans="1:10" ht="15.75" customHeight="1" thickBot="1">
      <c r="A17" s="290"/>
      <c r="B17" s="290"/>
      <c r="C17" s="290">
        <v>4300</v>
      </c>
      <c r="D17" s="297"/>
      <c r="E17" s="296">
        <f>+F17+J17</f>
        <v>132000</v>
      </c>
      <c r="F17" s="297">
        <v>132000</v>
      </c>
      <c r="G17" s="297"/>
      <c r="H17" s="297"/>
      <c r="I17" s="297"/>
      <c r="J17" s="297"/>
    </row>
    <row r="18" spans="1:10" ht="15.75" customHeight="1" thickBot="1">
      <c r="A18" s="298"/>
      <c r="B18" s="299" t="s">
        <v>205</v>
      </c>
      <c r="C18" s="300"/>
      <c r="D18" s="301">
        <f t="shared" ref="D18:J18" si="0">+D13</f>
        <v>400000</v>
      </c>
      <c r="E18" s="302">
        <f t="shared" si="0"/>
        <v>400000</v>
      </c>
      <c r="F18" s="303">
        <f t="shared" si="0"/>
        <v>400000</v>
      </c>
      <c r="G18" s="302">
        <f t="shared" si="0"/>
        <v>0</v>
      </c>
      <c r="H18" s="303">
        <f t="shared" si="0"/>
        <v>0</v>
      </c>
      <c r="I18" s="302">
        <f t="shared" si="0"/>
        <v>0</v>
      </c>
      <c r="J18" s="302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verticalDpi="4294967294" r:id="rId1"/>
  <headerFooter alignWithMargins="0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35"/>
  <sheetViews>
    <sheetView workbookViewId="0"/>
  </sheetViews>
  <sheetFormatPr defaultRowHeight="12.75"/>
  <cols>
    <col min="1" max="1" width="5.28515625" style="201" customWidth="1"/>
    <col min="2" max="2" width="6.42578125" style="201" customWidth="1"/>
    <col min="3" max="3" width="8.140625" style="201" customWidth="1"/>
    <col min="4" max="4" width="5" style="201" customWidth="1"/>
    <col min="5" max="5" width="55.85546875" style="201" customWidth="1"/>
    <col min="6" max="6" width="14.85546875" style="201" customWidth="1"/>
    <col min="7" max="7" width="13.7109375" style="201" customWidth="1"/>
    <col min="8" max="16384" width="9.140625" style="201"/>
  </cols>
  <sheetData>
    <row r="1" spans="1:6" ht="13.5" customHeight="1">
      <c r="A1" s="206"/>
      <c r="E1" s="10" t="s">
        <v>216</v>
      </c>
      <c r="F1" s="4" t="s">
        <v>1</v>
      </c>
    </row>
    <row r="2" spans="1:6" ht="13.5" customHeight="1">
      <c r="E2" s="5" t="s">
        <v>340</v>
      </c>
    </row>
    <row r="3" spans="1:6" ht="13.5" customHeight="1">
      <c r="A3" s="89" t="s">
        <v>1</v>
      </c>
      <c r="B3" s="202"/>
      <c r="C3" s="203"/>
      <c r="D3" s="203"/>
      <c r="E3" s="5" t="s">
        <v>2</v>
      </c>
    </row>
    <row r="4" spans="1:6" ht="13.5" customHeight="1">
      <c r="A4" s="204" t="s">
        <v>1</v>
      </c>
      <c r="B4" s="204"/>
      <c r="C4" s="203"/>
      <c r="D4" s="203"/>
      <c r="E4" s="5" t="s">
        <v>213</v>
      </c>
    </row>
    <row r="5" spans="1:6" ht="13.5" customHeight="1">
      <c r="A5" s="435" t="s">
        <v>1</v>
      </c>
      <c r="B5" s="435"/>
      <c r="C5" s="203"/>
      <c r="D5" s="203"/>
      <c r="E5" s="6" t="s">
        <v>3</v>
      </c>
    </row>
    <row r="6" spans="1:6" ht="1.5" customHeight="1">
      <c r="A6" s="203"/>
      <c r="B6" s="203"/>
      <c r="C6" s="203"/>
      <c r="D6" s="203"/>
      <c r="E6" s="205"/>
    </row>
    <row r="7" spans="1:6" ht="3.75" customHeight="1">
      <c r="A7" s="203"/>
      <c r="B7" s="203"/>
      <c r="C7" s="203"/>
      <c r="D7" s="203"/>
      <c r="E7" s="203"/>
    </row>
    <row r="8" spans="1:6" ht="40.5" customHeight="1">
      <c r="A8" s="436" t="s">
        <v>217</v>
      </c>
      <c r="B8" s="436"/>
      <c r="C8" s="436"/>
      <c r="D8" s="436"/>
      <c r="E8" s="436"/>
      <c r="F8" s="436"/>
    </row>
    <row r="9" spans="1:6" ht="12" customHeight="1">
      <c r="D9" s="206" t="s">
        <v>1</v>
      </c>
      <c r="E9" s="207" t="s">
        <v>5</v>
      </c>
      <c r="F9" s="208" t="s">
        <v>218</v>
      </c>
    </row>
    <row r="10" spans="1:6" ht="19.5" customHeight="1">
      <c r="A10" s="209" t="s">
        <v>128</v>
      </c>
      <c r="B10" s="209" t="s">
        <v>9</v>
      </c>
      <c r="C10" s="209" t="s">
        <v>10</v>
      </c>
      <c r="D10" s="209" t="s">
        <v>11</v>
      </c>
      <c r="E10" s="209" t="s">
        <v>219</v>
      </c>
      <c r="F10" s="210" t="s">
        <v>220</v>
      </c>
    </row>
    <row r="11" spans="1:6" ht="16.5" customHeight="1">
      <c r="A11" s="437" t="s">
        <v>221</v>
      </c>
      <c r="B11" s="438"/>
      <c r="C11" s="438"/>
      <c r="D11" s="438"/>
      <c r="E11" s="438"/>
      <c r="F11" s="439"/>
    </row>
    <row r="12" spans="1:6" s="216" customFormat="1" ht="39.75" customHeight="1">
      <c r="A12" s="211" t="s">
        <v>222</v>
      </c>
      <c r="B12" s="212" t="s">
        <v>140</v>
      </c>
      <c r="C12" s="212" t="s">
        <v>145</v>
      </c>
      <c r="D12" s="213">
        <v>6210</v>
      </c>
      <c r="E12" s="214" t="s">
        <v>223</v>
      </c>
      <c r="F12" s="215">
        <v>280000</v>
      </c>
    </row>
    <row r="13" spans="1:6" s="216" customFormat="1" ht="61.5" customHeight="1">
      <c r="A13" s="211" t="s">
        <v>224</v>
      </c>
      <c r="B13" s="212">
        <v>600</v>
      </c>
      <c r="C13" s="212">
        <v>60014</v>
      </c>
      <c r="D13" s="213">
        <v>6300</v>
      </c>
      <c r="E13" s="214" t="s">
        <v>225</v>
      </c>
      <c r="F13" s="215">
        <v>450000</v>
      </c>
    </row>
    <row r="14" spans="1:6" s="216" customFormat="1" ht="45" customHeight="1">
      <c r="A14" s="371" t="s">
        <v>226</v>
      </c>
      <c r="B14" s="213">
        <v>801</v>
      </c>
      <c r="C14" s="213">
        <v>80113</v>
      </c>
      <c r="D14" s="213">
        <v>6210</v>
      </c>
      <c r="E14" s="355" t="s">
        <v>333</v>
      </c>
      <c r="F14" s="218">
        <v>80000</v>
      </c>
    </row>
    <row r="15" spans="1:6" s="216" customFormat="1" ht="64.5" customHeight="1">
      <c r="A15" s="371" t="s">
        <v>228</v>
      </c>
      <c r="B15" s="212">
        <v>750</v>
      </c>
      <c r="C15" s="212">
        <v>75020</v>
      </c>
      <c r="D15" s="213">
        <v>2320</v>
      </c>
      <c r="E15" s="217" t="s">
        <v>227</v>
      </c>
      <c r="F15" s="218">
        <v>8328</v>
      </c>
    </row>
    <row r="16" spans="1:6" s="216" customFormat="1" ht="38.25" customHeight="1">
      <c r="A16" s="371" t="s">
        <v>230</v>
      </c>
      <c r="B16" s="213">
        <v>750</v>
      </c>
      <c r="C16" s="213">
        <v>75095</v>
      </c>
      <c r="D16" s="213">
        <v>2319</v>
      </c>
      <c r="E16" s="219" t="s">
        <v>229</v>
      </c>
      <c r="F16" s="218">
        <v>1746</v>
      </c>
    </row>
    <row r="17" spans="1:7" s="216" customFormat="1" ht="38.25" customHeight="1">
      <c r="A17" s="371" t="s">
        <v>232</v>
      </c>
      <c r="B17" s="213">
        <v>801</v>
      </c>
      <c r="C17" s="213">
        <v>80113</v>
      </c>
      <c r="D17" s="213">
        <v>6210</v>
      </c>
      <c r="E17" s="214" t="s">
        <v>231</v>
      </c>
      <c r="F17" s="218">
        <v>100000</v>
      </c>
    </row>
    <row r="18" spans="1:7" s="216" customFormat="1" ht="38.25" customHeight="1">
      <c r="A18" s="371" t="s">
        <v>233</v>
      </c>
      <c r="B18" s="213">
        <v>801</v>
      </c>
      <c r="C18" s="213">
        <v>80113</v>
      </c>
      <c r="D18" s="213">
        <v>6210</v>
      </c>
      <c r="E18" s="214" t="s">
        <v>231</v>
      </c>
      <c r="F18" s="218">
        <v>0</v>
      </c>
    </row>
    <row r="19" spans="1:7" s="216" customFormat="1" ht="25.5">
      <c r="A19" s="371" t="s">
        <v>235</v>
      </c>
      <c r="B19" s="213">
        <v>851</v>
      </c>
      <c r="C19" s="213">
        <v>85154</v>
      </c>
      <c r="D19" s="213">
        <v>2330</v>
      </c>
      <c r="E19" s="214" t="s">
        <v>234</v>
      </c>
      <c r="F19" s="218">
        <v>479</v>
      </c>
    </row>
    <row r="20" spans="1:7" s="216" customFormat="1" ht="25.5">
      <c r="A20" s="371" t="s">
        <v>237</v>
      </c>
      <c r="B20" s="213">
        <v>900</v>
      </c>
      <c r="C20" s="213">
        <v>90002</v>
      </c>
      <c r="D20" s="213">
        <v>2310</v>
      </c>
      <c r="E20" s="214" t="s">
        <v>236</v>
      </c>
      <c r="F20" s="218">
        <v>355000</v>
      </c>
    </row>
    <row r="21" spans="1:7" s="216" customFormat="1" ht="51">
      <c r="A21" s="371" t="s">
        <v>239</v>
      </c>
      <c r="B21" s="213">
        <v>900</v>
      </c>
      <c r="C21" s="213">
        <v>90002</v>
      </c>
      <c r="D21" s="213">
        <v>6210</v>
      </c>
      <c r="E21" s="214" t="s">
        <v>238</v>
      </c>
      <c r="F21" s="218">
        <v>30000</v>
      </c>
    </row>
    <row r="22" spans="1:7" s="216" customFormat="1" ht="27.75" customHeight="1">
      <c r="A22" s="371" t="s">
        <v>339</v>
      </c>
      <c r="B22" s="213">
        <v>900</v>
      </c>
      <c r="C22" s="213">
        <v>90095</v>
      </c>
      <c r="D22" s="213">
        <v>2310</v>
      </c>
      <c r="E22" s="214" t="s">
        <v>240</v>
      </c>
      <c r="F22" s="218">
        <v>35000</v>
      </c>
      <c r="G22" s="220" t="s">
        <v>1</v>
      </c>
    </row>
    <row r="23" spans="1:7" s="216" customFormat="1" ht="13.5" customHeight="1">
      <c r="A23" s="440" t="s">
        <v>241</v>
      </c>
      <c r="B23" s="441"/>
      <c r="C23" s="441"/>
      <c r="D23" s="441"/>
      <c r="E23" s="442"/>
      <c r="F23" s="221">
        <f>SUM(F12:F22)</f>
        <v>1340553</v>
      </c>
    </row>
    <row r="24" spans="1:7" s="216" customFormat="1" ht="3" customHeight="1">
      <c r="A24" s="222"/>
      <c r="B24" s="223"/>
      <c r="C24" s="223"/>
      <c r="D24" s="223"/>
      <c r="E24" s="223"/>
      <c r="F24" s="221"/>
    </row>
    <row r="25" spans="1:7" s="216" customFormat="1" ht="20.25" customHeight="1">
      <c r="A25" s="443" t="s">
        <v>242</v>
      </c>
      <c r="B25" s="444"/>
      <c r="C25" s="444"/>
      <c r="D25" s="444"/>
      <c r="E25" s="444"/>
      <c r="F25" s="445"/>
    </row>
    <row r="26" spans="1:7" s="216" customFormat="1" ht="33" customHeight="1">
      <c r="A26" s="224" t="s">
        <v>222</v>
      </c>
      <c r="B26" s="225">
        <v>754</v>
      </c>
      <c r="C26" s="225">
        <v>75412</v>
      </c>
      <c r="D26" s="225">
        <v>6230</v>
      </c>
      <c r="E26" s="226" t="s">
        <v>243</v>
      </c>
      <c r="F26" s="227">
        <v>450000</v>
      </c>
    </row>
    <row r="27" spans="1:7" s="216" customFormat="1" ht="27.75" customHeight="1">
      <c r="A27" s="224" t="s">
        <v>224</v>
      </c>
      <c r="B27" s="225">
        <v>852</v>
      </c>
      <c r="C27" s="225">
        <v>85228</v>
      </c>
      <c r="D27" s="225">
        <v>2360</v>
      </c>
      <c r="E27" s="214" t="s">
        <v>244</v>
      </c>
      <c r="F27" s="227">
        <v>4000</v>
      </c>
    </row>
    <row r="28" spans="1:7" s="216" customFormat="1" ht="25.5">
      <c r="A28" s="224" t="s">
        <v>226</v>
      </c>
      <c r="B28" s="225">
        <v>852</v>
      </c>
      <c r="C28" s="225">
        <v>85228</v>
      </c>
      <c r="D28" s="225">
        <v>2820</v>
      </c>
      <c r="E28" s="214" t="s">
        <v>244</v>
      </c>
      <c r="F28" s="227">
        <v>7000</v>
      </c>
    </row>
    <row r="29" spans="1:7" s="216" customFormat="1" ht="18" customHeight="1">
      <c r="A29" s="224" t="s">
        <v>228</v>
      </c>
      <c r="B29" s="225">
        <v>921</v>
      </c>
      <c r="C29" s="225">
        <v>92105</v>
      </c>
      <c r="D29" s="225">
        <v>2820</v>
      </c>
      <c r="E29" s="228" t="s">
        <v>245</v>
      </c>
      <c r="F29" s="229">
        <v>15000</v>
      </c>
    </row>
    <row r="30" spans="1:7" s="216" customFormat="1" ht="18" customHeight="1">
      <c r="A30" s="224" t="s">
        <v>230</v>
      </c>
      <c r="B30" s="230">
        <v>926</v>
      </c>
      <c r="C30" s="230">
        <v>92605</v>
      </c>
      <c r="D30" s="230">
        <v>2360</v>
      </c>
      <c r="E30" s="228" t="s">
        <v>246</v>
      </c>
      <c r="F30" s="231">
        <v>82000</v>
      </c>
    </row>
    <row r="31" spans="1:7" s="216" customFormat="1" ht="17.25" customHeight="1">
      <c r="A31" s="224" t="s">
        <v>232</v>
      </c>
      <c r="B31" s="230">
        <v>926</v>
      </c>
      <c r="C31" s="230">
        <v>92605</v>
      </c>
      <c r="D31" s="230">
        <v>2820</v>
      </c>
      <c r="E31" s="228" t="s">
        <v>246</v>
      </c>
      <c r="F31" s="229">
        <v>76000</v>
      </c>
    </row>
    <row r="32" spans="1:7" s="216" customFormat="1" ht="37.5" customHeight="1">
      <c r="A32" s="232" t="s">
        <v>233</v>
      </c>
      <c r="B32" s="233">
        <v>900</v>
      </c>
      <c r="C32" s="233">
        <v>90001</v>
      </c>
      <c r="D32" s="234">
        <v>6230</v>
      </c>
      <c r="E32" s="235" t="s">
        <v>247</v>
      </c>
      <c r="F32" s="236">
        <v>24000</v>
      </c>
    </row>
    <row r="33" spans="1:6" ht="14.25" customHeight="1" thickBot="1">
      <c r="A33" s="446" t="s">
        <v>241</v>
      </c>
      <c r="B33" s="447"/>
      <c r="C33" s="447"/>
      <c r="D33" s="447"/>
      <c r="E33" s="448"/>
      <c r="F33" s="221">
        <f>SUM(F26:F32)</f>
        <v>658000</v>
      </c>
    </row>
    <row r="34" spans="1:6" ht="17.25" customHeight="1" thickBot="1">
      <c r="A34" s="432" t="s">
        <v>248</v>
      </c>
      <c r="B34" s="433"/>
      <c r="C34" s="433"/>
      <c r="D34" s="433"/>
      <c r="E34" s="434"/>
      <c r="F34" s="237">
        <f>+F23+F33</f>
        <v>1998553</v>
      </c>
    </row>
    <row r="35" spans="1:6">
      <c r="A35" s="238" t="s">
        <v>1</v>
      </c>
    </row>
  </sheetData>
  <mergeCells count="7">
    <mergeCell ref="A34:E34"/>
    <mergeCell ref="A5:B5"/>
    <mergeCell ref="A8:F8"/>
    <mergeCell ref="A11:F11"/>
    <mergeCell ref="A23:E23"/>
    <mergeCell ref="A25:F25"/>
    <mergeCell ref="A33:E33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verticalDpi="4294967294" r:id="rId1"/>
  <headerFooter alignWithMargins="0"/>
  <rowBreaks count="1" manualBreakCount="1">
    <brk id="24" max="16383" man="1"/>
  </rowBreaks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E7" sqref="E7"/>
    </sheetView>
  </sheetViews>
  <sheetFormatPr defaultRowHeight="12.75"/>
  <cols>
    <col min="1" max="1" width="6.42578125" customWidth="1"/>
    <col min="2" max="2" width="8.85546875" customWidth="1"/>
    <col min="4" max="4" width="8.28515625" customWidth="1"/>
    <col min="5" max="5" width="38.28515625" customWidth="1"/>
    <col min="6" max="6" width="16.7109375" customWidth="1"/>
    <col min="257" max="257" width="6.42578125" customWidth="1"/>
    <col min="258" max="258" width="8.85546875" customWidth="1"/>
    <col min="260" max="260" width="8.28515625" customWidth="1"/>
    <col min="261" max="261" width="38.28515625" customWidth="1"/>
    <col min="262" max="262" width="16.7109375" customWidth="1"/>
    <col min="513" max="513" width="6.42578125" customWidth="1"/>
    <col min="514" max="514" width="8.85546875" customWidth="1"/>
    <col min="516" max="516" width="8.28515625" customWidth="1"/>
    <col min="517" max="517" width="38.28515625" customWidth="1"/>
    <col min="518" max="518" width="16.7109375" customWidth="1"/>
    <col min="769" max="769" width="6.42578125" customWidth="1"/>
    <col min="770" max="770" width="8.85546875" customWidth="1"/>
    <col min="772" max="772" width="8.28515625" customWidth="1"/>
    <col min="773" max="773" width="38.28515625" customWidth="1"/>
    <col min="774" max="774" width="16.7109375" customWidth="1"/>
    <col min="1025" max="1025" width="6.42578125" customWidth="1"/>
    <col min="1026" max="1026" width="8.85546875" customWidth="1"/>
    <col min="1028" max="1028" width="8.28515625" customWidth="1"/>
    <col min="1029" max="1029" width="38.28515625" customWidth="1"/>
    <col min="1030" max="1030" width="16.7109375" customWidth="1"/>
    <col min="1281" max="1281" width="6.42578125" customWidth="1"/>
    <col min="1282" max="1282" width="8.85546875" customWidth="1"/>
    <col min="1284" max="1284" width="8.28515625" customWidth="1"/>
    <col min="1285" max="1285" width="38.28515625" customWidth="1"/>
    <col min="1286" max="1286" width="16.7109375" customWidth="1"/>
    <col min="1537" max="1537" width="6.42578125" customWidth="1"/>
    <col min="1538" max="1538" width="8.85546875" customWidth="1"/>
    <col min="1540" max="1540" width="8.28515625" customWidth="1"/>
    <col min="1541" max="1541" width="38.28515625" customWidth="1"/>
    <col min="1542" max="1542" width="16.7109375" customWidth="1"/>
    <col min="1793" max="1793" width="6.42578125" customWidth="1"/>
    <col min="1794" max="1794" width="8.85546875" customWidth="1"/>
    <col min="1796" max="1796" width="8.28515625" customWidth="1"/>
    <col min="1797" max="1797" width="38.28515625" customWidth="1"/>
    <col min="1798" max="1798" width="16.7109375" customWidth="1"/>
    <col min="2049" max="2049" width="6.42578125" customWidth="1"/>
    <col min="2050" max="2050" width="8.85546875" customWidth="1"/>
    <col min="2052" max="2052" width="8.28515625" customWidth="1"/>
    <col min="2053" max="2053" width="38.28515625" customWidth="1"/>
    <col min="2054" max="2054" width="16.7109375" customWidth="1"/>
    <col min="2305" max="2305" width="6.42578125" customWidth="1"/>
    <col min="2306" max="2306" width="8.85546875" customWidth="1"/>
    <col min="2308" max="2308" width="8.28515625" customWidth="1"/>
    <col min="2309" max="2309" width="38.28515625" customWidth="1"/>
    <col min="2310" max="2310" width="16.7109375" customWidth="1"/>
    <col min="2561" max="2561" width="6.42578125" customWidth="1"/>
    <col min="2562" max="2562" width="8.85546875" customWidth="1"/>
    <col min="2564" max="2564" width="8.28515625" customWidth="1"/>
    <col min="2565" max="2565" width="38.28515625" customWidth="1"/>
    <col min="2566" max="2566" width="16.7109375" customWidth="1"/>
    <col min="2817" max="2817" width="6.42578125" customWidth="1"/>
    <col min="2818" max="2818" width="8.85546875" customWidth="1"/>
    <col min="2820" max="2820" width="8.28515625" customWidth="1"/>
    <col min="2821" max="2821" width="38.28515625" customWidth="1"/>
    <col min="2822" max="2822" width="16.7109375" customWidth="1"/>
    <col min="3073" max="3073" width="6.42578125" customWidth="1"/>
    <col min="3074" max="3074" width="8.85546875" customWidth="1"/>
    <col min="3076" max="3076" width="8.28515625" customWidth="1"/>
    <col min="3077" max="3077" width="38.28515625" customWidth="1"/>
    <col min="3078" max="3078" width="16.7109375" customWidth="1"/>
    <col min="3329" max="3329" width="6.42578125" customWidth="1"/>
    <col min="3330" max="3330" width="8.85546875" customWidth="1"/>
    <col min="3332" max="3332" width="8.28515625" customWidth="1"/>
    <col min="3333" max="3333" width="38.28515625" customWidth="1"/>
    <col min="3334" max="3334" width="16.7109375" customWidth="1"/>
    <col min="3585" max="3585" width="6.42578125" customWidth="1"/>
    <col min="3586" max="3586" width="8.85546875" customWidth="1"/>
    <col min="3588" max="3588" width="8.28515625" customWidth="1"/>
    <col min="3589" max="3589" width="38.28515625" customWidth="1"/>
    <col min="3590" max="3590" width="16.7109375" customWidth="1"/>
    <col min="3841" max="3841" width="6.42578125" customWidth="1"/>
    <col min="3842" max="3842" width="8.85546875" customWidth="1"/>
    <col min="3844" max="3844" width="8.28515625" customWidth="1"/>
    <col min="3845" max="3845" width="38.28515625" customWidth="1"/>
    <col min="3846" max="3846" width="16.7109375" customWidth="1"/>
    <col min="4097" max="4097" width="6.42578125" customWidth="1"/>
    <col min="4098" max="4098" width="8.85546875" customWidth="1"/>
    <col min="4100" max="4100" width="8.28515625" customWidth="1"/>
    <col min="4101" max="4101" width="38.28515625" customWidth="1"/>
    <col min="4102" max="4102" width="16.7109375" customWidth="1"/>
    <col min="4353" max="4353" width="6.42578125" customWidth="1"/>
    <col min="4354" max="4354" width="8.85546875" customWidth="1"/>
    <col min="4356" max="4356" width="8.28515625" customWidth="1"/>
    <col min="4357" max="4357" width="38.28515625" customWidth="1"/>
    <col min="4358" max="4358" width="16.7109375" customWidth="1"/>
    <col min="4609" max="4609" width="6.42578125" customWidth="1"/>
    <col min="4610" max="4610" width="8.85546875" customWidth="1"/>
    <col min="4612" max="4612" width="8.28515625" customWidth="1"/>
    <col min="4613" max="4613" width="38.28515625" customWidth="1"/>
    <col min="4614" max="4614" width="16.7109375" customWidth="1"/>
    <col min="4865" max="4865" width="6.42578125" customWidth="1"/>
    <col min="4866" max="4866" width="8.85546875" customWidth="1"/>
    <col min="4868" max="4868" width="8.28515625" customWidth="1"/>
    <col min="4869" max="4869" width="38.28515625" customWidth="1"/>
    <col min="4870" max="4870" width="16.7109375" customWidth="1"/>
    <col min="5121" max="5121" width="6.42578125" customWidth="1"/>
    <col min="5122" max="5122" width="8.85546875" customWidth="1"/>
    <col min="5124" max="5124" width="8.28515625" customWidth="1"/>
    <col min="5125" max="5125" width="38.28515625" customWidth="1"/>
    <col min="5126" max="5126" width="16.7109375" customWidth="1"/>
    <col min="5377" max="5377" width="6.42578125" customWidth="1"/>
    <col min="5378" max="5378" width="8.85546875" customWidth="1"/>
    <col min="5380" max="5380" width="8.28515625" customWidth="1"/>
    <col min="5381" max="5381" width="38.28515625" customWidth="1"/>
    <col min="5382" max="5382" width="16.7109375" customWidth="1"/>
    <col min="5633" max="5633" width="6.42578125" customWidth="1"/>
    <col min="5634" max="5634" width="8.85546875" customWidth="1"/>
    <col min="5636" max="5636" width="8.28515625" customWidth="1"/>
    <col min="5637" max="5637" width="38.28515625" customWidth="1"/>
    <col min="5638" max="5638" width="16.7109375" customWidth="1"/>
    <col min="5889" max="5889" width="6.42578125" customWidth="1"/>
    <col min="5890" max="5890" width="8.85546875" customWidth="1"/>
    <col min="5892" max="5892" width="8.28515625" customWidth="1"/>
    <col min="5893" max="5893" width="38.28515625" customWidth="1"/>
    <col min="5894" max="5894" width="16.7109375" customWidth="1"/>
    <col min="6145" max="6145" width="6.42578125" customWidth="1"/>
    <col min="6146" max="6146" width="8.85546875" customWidth="1"/>
    <col min="6148" max="6148" width="8.28515625" customWidth="1"/>
    <col min="6149" max="6149" width="38.28515625" customWidth="1"/>
    <col min="6150" max="6150" width="16.7109375" customWidth="1"/>
    <col min="6401" max="6401" width="6.42578125" customWidth="1"/>
    <col min="6402" max="6402" width="8.85546875" customWidth="1"/>
    <col min="6404" max="6404" width="8.28515625" customWidth="1"/>
    <col min="6405" max="6405" width="38.28515625" customWidth="1"/>
    <col min="6406" max="6406" width="16.7109375" customWidth="1"/>
    <col min="6657" max="6657" width="6.42578125" customWidth="1"/>
    <col min="6658" max="6658" width="8.85546875" customWidth="1"/>
    <col min="6660" max="6660" width="8.28515625" customWidth="1"/>
    <col min="6661" max="6661" width="38.28515625" customWidth="1"/>
    <col min="6662" max="6662" width="16.7109375" customWidth="1"/>
    <col min="6913" max="6913" width="6.42578125" customWidth="1"/>
    <col min="6914" max="6914" width="8.85546875" customWidth="1"/>
    <col min="6916" max="6916" width="8.28515625" customWidth="1"/>
    <col min="6917" max="6917" width="38.28515625" customWidth="1"/>
    <col min="6918" max="6918" width="16.7109375" customWidth="1"/>
    <col min="7169" max="7169" width="6.42578125" customWidth="1"/>
    <col min="7170" max="7170" width="8.85546875" customWidth="1"/>
    <col min="7172" max="7172" width="8.28515625" customWidth="1"/>
    <col min="7173" max="7173" width="38.28515625" customWidth="1"/>
    <col min="7174" max="7174" width="16.7109375" customWidth="1"/>
    <col min="7425" max="7425" width="6.42578125" customWidth="1"/>
    <col min="7426" max="7426" width="8.85546875" customWidth="1"/>
    <col min="7428" max="7428" width="8.28515625" customWidth="1"/>
    <col min="7429" max="7429" width="38.28515625" customWidth="1"/>
    <col min="7430" max="7430" width="16.7109375" customWidth="1"/>
    <col min="7681" max="7681" width="6.42578125" customWidth="1"/>
    <col min="7682" max="7682" width="8.85546875" customWidth="1"/>
    <col min="7684" max="7684" width="8.28515625" customWidth="1"/>
    <col min="7685" max="7685" width="38.28515625" customWidth="1"/>
    <col min="7686" max="7686" width="16.7109375" customWidth="1"/>
    <col min="7937" max="7937" width="6.42578125" customWidth="1"/>
    <col min="7938" max="7938" width="8.85546875" customWidth="1"/>
    <col min="7940" max="7940" width="8.28515625" customWidth="1"/>
    <col min="7941" max="7941" width="38.28515625" customWidth="1"/>
    <col min="7942" max="7942" width="16.7109375" customWidth="1"/>
    <col min="8193" max="8193" width="6.42578125" customWidth="1"/>
    <col min="8194" max="8194" width="8.85546875" customWidth="1"/>
    <col min="8196" max="8196" width="8.28515625" customWidth="1"/>
    <col min="8197" max="8197" width="38.28515625" customWidth="1"/>
    <col min="8198" max="8198" width="16.7109375" customWidth="1"/>
    <col min="8449" max="8449" width="6.42578125" customWidth="1"/>
    <col min="8450" max="8450" width="8.85546875" customWidth="1"/>
    <col min="8452" max="8452" width="8.28515625" customWidth="1"/>
    <col min="8453" max="8453" width="38.28515625" customWidth="1"/>
    <col min="8454" max="8454" width="16.7109375" customWidth="1"/>
    <col min="8705" max="8705" width="6.42578125" customWidth="1"/>
    <col min="8706" max="8706" width="8.85546875" customWidth="1"/>
    <col min="8708" max="8708" width="8.28515625" customWidth="1"/>
    <col min="8709" max="8709" width="38.28515625" customWidth="1"/>
    <col min="8710" max="8710" width="16.7109375" customWidth="1"/>
    <col min="8961" max="8961" width="6.42578125" customWidth="1"/>
    <col min="8962" max="8962" width="8.85546875" customWidth="1"/>
    <col min="8964" max="8964" width="8.28515625" customWidth="1"/>
    <col min="8965" max="8965" width="38.28515625" customWidth="1"/>
    <col min="8966" max="8966" width="16.7109375" customWidth="1"/>
    <col min="9217" max="9217" width="6.42578125" customWidth="1"/>
    <col min="9218" max="9218" width="8.85546875" customWidth="1"/>
    <col min="9220" max="9220" width="8.28515625" customWidth="1"/>
    <col min="9221" max="9221" width="38.28515625" customWidth="1"/>
    <col min="9222" max="9222" width="16.7109375" customWidth="1"/>
    <col min="9473" max="9473" width="6.42578125" customWidth="1"/>
    <col min="9474" max="9474" width="8.85546875" customWidth="1"/>
    <col min="9476" max="9476" width="8.28515625" customWidth="1"/>
    <col min="9477" max="9477" width="38.28515625" customWidth="1"/>
    <col min="9478" max="9478" width="16.7109375" customWidth="1"/>
    <col min="9729" max="9729" width="6.42578125" customWidth="1"/>
    <col min="9730" max="9730" width="8.85546875" customWidth="1"/>
    <col min="9732" max="9732" width="8.28515625" customWidth="1"/>
    <col min="9733" max="9733" width="38.28515625" customWidth="1"/>
    <col min="9734" max="9734" width="16.7109375" customWidth="1"/>
    <col min="9985" max="9985" width="6.42578125" customWidth="1"/>
    <col min="9986" max="9986" width="8.85546875" customWidth="1"/>
    <col min="9988" max="9988" width="8.28515625" customWidth="1"/>
    <col min="9989" max="9989" width="38.28515625" customWidth="1"/>
    <col min="9990" max="9990" width="16.7109375" customWidth="1"/>
    <col min="10241" max="10241" width="6.42578125" customWidth="1"/>
    <col min="10242" max="10242" width="8.85546875" customWidth="1"/>
    <col min="10244" max="10244" width="8.28515625" customWidth="1"/>
    <col min="10245" max="10245" width="38.28515625" customWidth="1"/>
    <col min="10246" max="10246" width="16.7109375" customWidth="1"/>
    <col min="10497" max="10497" width="6.42578125" customWidth="1"/>
    <col min="10498" max="10498" width="8.85546875" customWidth="1"/>
    <col min="10500" max="10500" width="8.28515625" customWidth="1"/>
    <col min="10501" max="10501" width="38.28515625" customWidth="1"/>
    <col min="10502" max="10502" width="16.7109375" customWidth="1"/>
    <col min="10753" max="10753" width="6.42578125" customWidth="1"/>
    <col min="10754" max="10754" width="8.85546875" customWidth="1"/>
    <col min="10756" max="10756" width="8.28515625" customWidth="1"/>
    <col min="10757" max="10757" width="38.28515625" customWidth="1"/>
    <col min="10758" max="10758" width="16.7109375" customWidth="1"/>
    <col min="11009" max="11009" width="6.42578125" customWidth="1"/>
    <col min="11010" max="11010" width="8.85546875" customWidth="1"/>
    <col min="11012" max="11012" width="8.28515625" customWidth="1"/>
    <col min="11013" max="11013" width="38.28515625" customWidth="1"/>
    <col min="11014" max="11014" width="16.7109375" customWidth="1"/>
    <col min="11265" max="11265" width="6.42578125" customWidth="1"/>
    <col min="11266" max="11266" width="8.85546875" customWidth="1"/>
    <col min="11268" max="11268" width="8.28515625" customWidth="1"/>
    <col min="11269" max="11269" width="38.28515625" customWidth="1"/>
    <col min="11270" max="11270" width="16.7109375" customWidth="1"/>
    <col min="11521" max="11521" width="6.42578125" customWidth="1"/>
    <col min="11522" max="11522" width="8.85546875" customWidth="1"/>
    <col min="11524" max="11524" width="8.28515625" customWidth="1"/>
    <col min="11525" max="11525" width="38.28515625" customWidth="1"/>
    <col min="11526" max="11526" width="16.7109375" customWidth="1"/>
    <col min="11777" max="11777" width="6.42578125" customWidth="1"/>
    <col min="11778" max="11778" width="8.85546875" customWidth="1"/>
    <col min="11780" max="11780" width="8.28515625" customWidth="1"/>
    <col min="11781" max="11781" width="38.28515625" customWidth="1"/>
    <col min="11782" max="11782" width="16.7109375" customWidth="1"/>
    <col min="12033" max="12033" width="6.42578125" customWidth="1"/>
    <col min="12034" max="12034" width="8.85546875" customWidth="1"/>
    <col min="12036" max="12036" width="8.28515625" customWidth="1"/>
    <col min="12037" max="12037" width="38.28515625" customWidth="1"/>
    <col min="12038" max="12038" width="16.7109375" customWidth="1"/>
    <col min="12289" max="12289" width="6.42578125" customWidth="1"/>
    <col min="12290" max="12290" width="8.85546875" customWidth="1"/>
    <col min="12292" max="12292" width="8.28515625" customWidth="1"/>
    <col min="12293" max="12293" width="38.28515625" customWidth="1"/>
    <col min="12294" max="12294" width="16.7109375" customWidth="1"/>
    <col min="12545" max="12545" width="6.42578125" customWidth="1"/>
    <col min="12546" max="12546" width="8.85546875" customWidth="1"/>
    <col min="12548" max="12548" width="8.28515625" customWidth="1"/>
    <col min="12549" max="12549" width="38.28515625" customWidth="1"/>
    <col min="12550" max="12550" width="16.7109375" customWidth="1"/>
    <col min="12801" max="12801" width="6.42578125" customWidth="1"/>
    <col min="12802" max="12802" width="8.85546875" customWidth="1"/>
    <col min="12804" max="12804" width="8.28515625" customWidth="1"/>
    <col min="12805" max="12805" width="38.28515625" customWidth="1"/>
    <col min="12806" max="12806" width="16.7109375" customWidth="1"/>
    <col min="13057" max="13057" width="6.42578125" customWidth="1"/>
    <col min="13058" max="13058" width="8.85546875" customWidth="1"/>
    <col min="13060" max="13060" width="8.28515625" customWidth="1"/>
    <col min="13061" max="13061" width="38.28515625" customWidth="1"/>
    <col min="13062" max="13062" width="16.7109375" customWidth="1"/>
    <col min="13313" max="13313" width="6.42578125" customWidth="1"/>
    <col min="13314" max="13314" width="8.85546875" customWidth="1"/>
    <col min="13316" max="13316" width="8.28515625" customWidth="1"/>
    <col min="13317" max="13317" width="38.28515625" customWidth="1"/>
    <col min="13318" max="13318" width="16.7109375" customWidth="1"/>
    <col min="13569" max="13569" width="6.42578125" customWidth="1"/>
    <col min="13570" max="13570" width="8.85546875" customWidth="1"/>
    <col min="13572" max="13572" width="8.28515625" customWidth="1"/>
    <col min="13573" max="13573" width="38.28515625" customWidth="1"/>
    <col min="13574" max="13574" width="16.7109375" customWidth="1"/>
    <col min="13825" max="13825" width="6.42578125" customWidth="1"/>
    <col min="13826" max="13826" width="8.85546875" customWidth="1"/>
    <col min="13828" max="13828" width="8.28515625" customWidth="1"/>
    <col min="13829" max="13829" width="38.28515625" customWidth="1"/>
    <col min="13830" max="13830" width="16.7109375" customWidth="1"/>
    <col min="14081" max="14081" width="6.42578125" customWidth="1"/>
    <col min="14082" max="14082" width="8.85546875" customWidth="1"/>
    <col min="14084" max="14084" width="8.28515625" customWidth="1"/>
    <col min="14085" max="14085" width="38.28515625" customWidth="1"/>
    <col min="14086" max="14086" width="16.7109375" customWidth="1"/>
    <col min="14337" max="14337" width="6.42578125" customWidth="1"/>
    <col min="14338" max="14338" width="8.85546875" customWidth="1"/>
    <col min="14340" max="14340" width="8.28515625" customWidth="1"/>
    <col min="14341" max="14341" width="38.28515625" customWidth="1"/>
    <col min="14342" max="14342" width="16.7109375" customWidth="1"/>
    <col min="14593" max="14593" width="6.42578125" customWidth="1"/>
    <col min="14594" max="14594" width="8.85546875" customWidth="1"/>
    <col min="14596" max="14596" width="8.28515625" customWidth="1"/>
    <col min="14597" max="14597" width="38.28515625" customWidth="1"/>
    <col min="14598" max="14598" width="16.7109375" customWidth="1"/>
    <col min="14849" max="14849" width="6.42578125" customWidth="1"/>
    <col min="14850" max="14850" width="8.85546875" customWidth="1"/>
    <col min="14852" max="14852" width="8.28515625" customWidth="1"/>
    <col min="14853" max="14853" width="38.28515625" customWidth="1"/>
    <col min="14854" max="14854" width="16.7109375" customWidth="1"/>
    <col min="15105" max="15105" width="6.42578125" customWidth="1"/>
    <col min="15106" max="15106" width="8.85546875" customWidth="1"/>
    <col min="15108" max="15108" width="8.28515625" customWidth="1"/>
    <col min="15109" max="15109" width="38.28515625" customWidth="1"/>
    <col min="15110" max="15110" width="16.7109375" customWidth="1"/>
    <col min="15361" max="15361" width="6.42578125" customWidth="1"/>
    <col min="15362" max="15362" width="8.85546875" customWidth="1"/>
    <col min="15364" max="15364" width="8.28515625" customWidth="1"/>
    <col min="15365" max="15365" width="38.28515625" customWidth="1"/>
    <col min="15366" max="15366" width="16.7109375" customWidth="1"/>
    <col min="15617" max="15617" width="6.42578125" customWidth="1"/>
    <col min="15618" max="15618" width="8.85546875" customWidth="1"/>
    <col min="15620" max="15620" width="8.28515625" customWidth="1"/>
    <col min="15621" max="15621" width="38.28515625" customWidth="1"/>
    <col min="15622" max="15622" width="16.7109375" customWidth="1"/>
    <col min="15873" max="15873" width="6.42578125" customWidth="1"/>
    <col min="15874" max="15874" width="8.85546875" customWidth="1"/>
    <col min="15876" max="15876" width="8.28515625" customWidth="1"/>
    <col min="15877" max="15877" width="38.28515625" customWidth="1"/>
    <col min="15878" max="15878" width="16.7109375" customWidth="1"/>
    <col min="16129" max="16129" width="6.42578125" customWidth="1"/>
    <col min="16130" max="16130" width="8.85546875" customWidth="1"/>
    <col min="16132" max="16132" width="8.28515625" customWidth="1"/>
    <col min="16133" max="16133" width="38.28515625" customWidth="1"/>
    <col min="16134" max="16134" width="16.7109375" customWidth="1"/>
  </cols>
  <sheetData>
    <row r="1" spans="1:6">
      <c r="A1" s="356"/>
      <c r="B1" s="356"/>
      <c r="C1" s="356"/>
      <c r="D1" s="528" t="s">
        <v>334</v>
      </c>
      <c r="E1" s="528"/>
    </row>
    <row r="2" spans="1:6" ht="12.75" customHeight="1">
      <c r="A2" s="357"/>
      <c r="B2" s="356"/>
      <c r="C2" s="357"/>
      <c r="D2" s="5" t="s">
        <v>340</v>
      </c>
      <c r="E2" s="356"/>
    </row>
    <row r="3" spans="1:6" ht="12.75" customHeight="1">
      <c r="A3" s="357"/>
      <c r="B3" s="357"/>
      <c r="C3" s="357"/>
      <c r="D3" s="5" t="s">
        <v>2</v>
      </c>
      <c r="E3" s="356"/>
    </row>
    <row r="4" spans="1:6" ht="12.75" customHeight="1">
      <c r="A4" s="357"/>
      <c r="B4" s="357"/>
      <c r="C4" s="357"/>
      <c r="D4" s="5" t="s">
        <v>213</v>
      </c>
      <c r="E4" s="356"/>
    </row>
    <row r="5" spans="1:6" ht="12.75" customHeight="1">
      <c r="A5" s="357"/>
      <c r="B5" s="357"/>
      <c r="C5" s="357"/>
      <c r="D5" s="6" t="s">
        <v>3</v>
      </c>
      <c r="E5" s="356"/>
    </row>
    <row r="6" spans="1:6" ht="18">
      <c r="A6" s="357"/>
      <c r="B6" s="357"/>
      <c r="C6" s="357"/>
      <c r="D6" s="357"/>
      <c r="E6" s="241" t="s">
        <v>1</v>
      </c>
      <c r="F6" s="356"/>
    </row>
    <row r="7" spans="1:6" ht="18">
      <c r="A7" s="357"/>
      <c r="B7" s="357"/>
      <c r="C7" s="357"/>
      <c r="D7" s="357"/>
      <c r="E7" s="242" t="s">
        <v>1</v>
      </c>
      <c r="F7" s="356"/>
    </row>
    <row r="8" spans="1:6" ht="18">
      <c r="A8" s="357"/>
      <c r="B8" s="357"/>
      <c r="C8" s="357"/>
      <c r="D8" s="357"/>
      <c r="E8" s="357"/>
      <c r="F8" s="356"/>
    </row>
    <row r="9" spans="1:6" ht="18" customHeight="1">
      <c r="A9" s="449" t="s">
        <v>335</v>
      </c>
      <c r="B9" s="449"/>
      <c r="C9" s="449"/>
      <c r="D9" s="449"/>
      <c r="E9" s="449"/>
      <c r="F9" s="356"/>
    </row>
    <row r="10" spans="1:6" ht="38.25" customHeight="1">
      <c r="A10" s="449"/>
      <c r="B10" s="449"/>
      <c r="C10" s="449"/>
      <c r="D10" s="449"/>
      <c r="E10" s="449"/>
      <c r="F10" s="356"/>
    </row>
    <row r="11" spans="1:6">
      <c r="A11" s="356"/>
      <c r="B11" s="356"/>
      <c r="C11" s="356"/>
      <c r="D11" s="356"/>
      <c r="E11" s="356" t="s">
        <v>5</v>
      </c>
      <c r="F11" s="208" t="s">
        <v>218</v>
      </c>
    </row>
    <row r="12" spans="1:6" ht="30.75" customHeight="1">
      <c r="A12" s="358" t="s">
        <v>128</v>
      </c>
      <c r="B12" s="358" t="s">
        <v>9</v>
      </c>
      <c r="C12" s="358" t="s">
        <v>10</v>
      </c>
      <c r="D12" s="358" t="s">
        <v>11</v>
      </c>
      <c r="E12" s="209" t="s">
        <v>219</v>
      </c>
      <c r="F12" s="210" t="s">
        <v>220</v>
      </c>
    </row>
    <row r="13" spans="1:6">
      <c r="A13" s="359">
        <v>1</v>
      </c>
      <c r="B13" s="359">
        <v>2</v>
      </c>
      <c r="C13" s="359">
        <v>3</v>
      </c>
      <c r="D13" s="359">
        <v>4</v>
      </c>
      <c r="E13" s="359">
        <v>5</v>
      </c>
      <c r="F13" s="359">
        <v>6</v>
      </c>
    </row>
    <row r="14" spans="1:6" ht="26.25" customHeight="1">
      <c r="A14" s="450" t="s">
        <v>221</v>
      </c>
      <c r="B14" s="444"/>
      <c r="C14" s="444"/>
      <c r="D14" s="444"/>
      <c r="E14" s="444"/>
      <c r="F14" s="445"/>
    </row>
    <row r="15" spans="1:6" ht="44.25" customHeight="1">
      <c r="A15" s="360" t="s">
        <v>222</v>
      </c>
      <c r="B15" s="360">
        <v>900</v>
      </c>
      <c r="C15" s="360">
        <v>90001</v>
      </c>
      <c r="D15" s="360">
        <v>2650</v>
      </c>
      <c r="E15" s="361" t="s">
        <v>336</v>
      </c>
      <c r="F15" s="362">
        <v>128000</v>
      </c>
    </row>
    <row r="16" spans="1:6" ht="22.5" customHeight="1">
      <c r="A16" s="451" t="s">
        <v>241</v>
      </c>
      <c r="B16" s="452"/>
      <c r="C16" s="452"/>
      <c r="D16" s="452"/>
      <c r="E16" s="452"/>
      <c r="F16" s="363">
        <f>SUM(F15)</f>
        <v>128000</v>
      </c>
    </row>
  </sheetData>
  <mergeCells count="4">
    <mergeCell ref="A9:E10"/>
    <mergeCell ref="A14:F14"/>
    <mergeCell ref="A16:E16"/>
    <mergeCell ref="D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U34"/>
  <sheetViews>
    <sheetView workbookViewId="0">
      <selection activeCell="G2" sqref="G2"/>
    </sheetView>
  </sheetViews>
  <sheetFormatPr defaultRowHeight="12.75"/>
  <cols>
    <col min="1" max="1" width="4.7109375" style="205" customWidth="1"/>
    <col min="2" max="2" width="33.85546875" style="205" customWidth="1"/>
    <col min="3" max="3" width="6.85546875" style="205" customWidth="1"/>
    <col min="4" max="4" width="9" style="205" customWidth="1"/>
    <col min="5" max="5" width="10.28515625" style="205" customWidth="1"/>
    <col min="6" max="6" width="12.28515625" style="205" customWidth="1"/>
    <col min="7" max="7" width="10.85546875" style="205" customWidth="1"/>
    <col min="8" max="8" width="10.7109375" style="205" customWidth="1"/>
    <col min="9" max="9" width="11.7109375" style="205" customWidth="1"/>
    <col min="10" max="10" width="13.5703125" style="205" customWidth="1"/>
    <col min="11" max="11" width="8.28515625" style="205" customWidth="1"/>
    <col min="12" max="12" width="11.140625" style="205" customWidth="1"/>
    <col min="13" max="13" width="10.5703125" style="205" customWidth="1"/>
    <col min="14" max="14" width="9.140625" style="205"/>
    <col min="15" max="15" width="30" style="205" customWidth="1"/>
    <col min="16" max="16" width="13.85546875" style="205" customWidth="1"/>
    <col min="17" max="17" width="9.140625" style="205"/>
    <col min="18" max="18" width="12.5703125" style="205" customWidth="1"/>
    <col min="19" max="19" width="15.28515625" style="205" customWidth="1"/>
    <col min="20" max="20" width="9.140625" style="205"/>
    <col min="21" max="21" width="11.85546875" style="205" customWidth="1"/>
    <col min="22" max="22" width="14.140625" style="205" customWidth="1"/>
    <col min="23" max="16384" width="9.140625" style="205"/>
  </cols>
  <sheetData>
    <row r="1" spans="1:21">
      <c r="G1" s="10" t="s">
        <v>249</v>
      </c>
      <c r="L1" s="10"/>
      <c r="U1" s="10" t="s">
        <v>1</v>
      </c>
    </row>
    <row r="2" spans="1:21">
      <c r="G2" s="5" t="s">
        <v>340</v>
      </c>
      <c r="L2" s="10"/>
      <c r="U2" s="239" t="s">
        <v>1</v>
      </c>
    </row>
    <row r="3" spans="1:21">
      <c r="G3" s="5" t="s">
        <v>2</v>
      </c>
      <c r="L3" s="10"/>
      <c r="U3" s="239" t="s">
        <v>1</v>
      </c>
    </row>
    <row r="4" spans="1:21">
      <c r="G4" s="5" t="s">
        <v>213</v>
      </c>
      <c r="L4" s="10"/>
      <c r="U4" s="240" t="s">
        <v>1</v>
      </c>
    </row>
    <row r="5" spans="1:21" ht="15">
      <c r="G5" s="6" t="s">
        <v>3</v>
      </c>
      <c r="L5" s="10"/>
      <c r="U5" s="239" t="s">
        <v>1</v>
      </c>
    </row>
    <row r="6" spans="1:21">
      <c r="K6" s="241" t="s">
        <v>1</v>
      </c>
      <c r="L6" s="10"/>
      <c r="U6" s="239" t="s">
        <v>1</v>
      </c>
    </row>
    <row r="7" spans="1:21">
      <c r="K7" s="242" t="s">
        <v>1</v>
      </c>
      <c r="U7" s="242" t="s">
        <v>1</v>
      </c>
    </row>
    <row r="8" spans="1:21">
      <c r="K8" s="242" t="s">
        <v>1</v>
      </c>
      <c r="U8" s="242" t="s">
        <v>1</v>
      </c>
    </row>
    <row r="9" spans="1:21" ht="16.5">
      <c r="A9" s="473" t="s">
        <v>250</v>
      </c>
      <c r="B9" s="473"/>
      <c r="C9" s="473"/>
      <c r="D9" s="473"/>
      <c r="E9" s="473"/>
      <c r="F9" s="473"/>
      <c r="G9" s="473"/>
      <c r="H9" s="473"/>
      <c r="I9" s="473"/>
      <c r="J9" s="473"/>
      <c r="K9" s="473"/>
      <c r="L9" s="473"/>
    </row>
    <row r="10" spans="1:21" ht="16.5">
      <c r="A10" s="473" t="s">
        <v>251</v>
      </c>
      <c r="B10" s="473"/>
      <c r="C10" s="473"/>
      <c r="D10" s="473"/>
      <c r="E10" s="473"/>
      <c r="F10" s="473"/>
      <c r="G10" s="473"/>
      <c r="H10" s="473"/>
      <c r="I10" s="473"/>
      <c r="J10" s="473"/>
      <c r="K10" s="473"/>
      <c r="L10" s="473"/>
    </row>
    <row r="11" spans="1:21" ht="6" customHeight="1">
      <c r="A11" s="243"/>
      <c r="B11" s="243"/>
      <c r="C11" s="243"/>
      <c r="D11" s="243"/>
      <c r="E11" s="243"/>
      <c r="F11" s="243"/>
      <c r="G11" s="243"/>
      <c r="H11" s="243"/>
      <c r="I11" s="243"/>
      <c r="J11" s="243"/>
      <c r="K11" s="243"/>
      <c r="L11" s="243"/>
    </row>
    <row r="12" spans="1:21">
      <c r="A12" s="244"/>
      <c r="B12" s="244"/>
      <c r="C12" s="244"/>
      <c r="D12" s="244"/>
      <c r="E12" s="244"/>
      <c r="F12" s="245" t="s">
        <v>1</v>
      </c>
      <c r="G12" s="244"/>
      <c r="H12" s="244"/>
      <c r="I12" s="244"/>
      <c r="J12" s="244"/>
      <c r="K12" s="244" t="s">
        <v>5</v>
      </c>
      <c r="L12" s="246"/>
    </row>
    <row r="13" spans="1:21" ht="12.75" customHeight="1">
      <c r="A13" s="474" t="s">
        <v>128</v>
      </c>
      <c r="B13" s="474" t="s">
        <v>252</v>
      </c>
      <c r="C13" s="465" t="s">
        <v>253</v>
      </c>
      <c r="D13" s="475" t="s">
        <v>129</v>
      </c>
      <c r="E13" s="462" t="s">
        <v>254</v>
      </c>
      <c r="F13" s="478" t="s">
        <v>255</v>
      </c>
      <c r="G13" s="479"/>
      <c r="H13" s="479"/>
      <c r="I13" s="480"/>
      <c r="J13" s="478" t="s">
        <v>256</v>
      </c>
      <c r="K13" s="479"/>
      <c r="L13" s="481"/>
      <c r="M13" s="462" t="s">
        <v>257</v>
      </c>
      <c r="N13" s="465" t="s">
        <v>258</v>
      </c>
    </row>
    <row r="14" spans="1:21" ht="12.75" customHeight="1">
      <c r="A14" s="474"/>
      <c r="B14" s="474"/>
      <c r="C14" s="466"/>
      <c r="D14" s="476"/>
      <c r="E14" s="463"/>
      <c r="F14" s="468" t="s">
        <v>259</v>
      </c>
      <c r="G14" s="469" t="s">
        <v>260</v>
      </c>
      <c r="H14" s="470"/>
      <c r="I14" s="471"/>
      <c r="J14" s="468" t="s">
        <v>259</v>
      </c>
      <c r="K14" s="469" t="s">
        <v>260</v>
      </c>
      <c r="L14" s="471"/>
      <c r="M14" s="463"/>
      <c r="N14" s="466"/>
    </row>
    <row r="15" spans="1:21" ht="12.75" customHeight="1">
      <c r="A15" s="474"/>
      <c r="B15" s="474"/>
      <c r="C15" s="466"/>
      <c r="D15" s="476"/>
      <c r="E15" s="463"/>
      <c r="F15" s="468"/>
      <c r="G15" s="462" t="s">
        <v>261</v>
      </c>
      <c r="H15" s="469" t="s">
        <v>260</v>
      </c>
      <c r="I15" s="471"/>
      <c r="J15" s="468"/>
      <c r="K15" s="462" t="s">
        <v>262</v>
      </c>
      <c r="L15" s="462" t="s">
        <v>263</v>
      </c>
      <c r="M15" s="463"/>
      <c r="N15" s="466"/>
    </row>
    <row r="16" spans="1:21" ht="48.75" customHeight="1">
      <c r="A16" s="474"/>
      <c r="B16" s="474"/>
      <c r="C16" s="467"/>
      <c r="D16" s="477"/>
      <c r="E16" s="464"/>
      <c r="F16" s="468"/>
      <c r="G16" s="464"/>
      <c r="H16" s="247" t="s">
        <v>264</v>
      </c>
      <c r="I16" s="247" t="s">
        <v>263</v>
      </c>
      <c r="J16" s="468"/>
      <c r="K16" s="464"/>
      <c r="L16" s="472"/>
      <c r="M16" s="464"/>
      <c r="N16" s="467"/>
    </row>
    <row r="17" spans="1:14">
      <c r="A17" s="248" t="s">
        <v>265</v>
      </c>
      <c r="B17" s="249" t="s">
        <v>266</v>
      </c>
      <c r="C17" s="250"/>
      <c r="D17" s="250"/>
      <c r="E17" s="251">
        <f t="shared" ref="E17:J17" si="0">SUM(E19)</f>
        <v>77850</v>
      </c>
      <c r="F17" s="251">
        <f t="shared" si="0"/>
        <v>4510800</v>
      </c>
      <c r="G17" s="251">
        <f t="shared" si="0"/>
        <v>618000</v>
      </c>
      <c r="H17" s="251">
        <f t="shared" si="0"/>
        <v>128000</v>
      </c>
      <c r="I17" s="251">
        <f t="shared" si="0"/>
        <v>490000</v>
      </c>
      <c r="J17" s="251">
        <f t="shared" si="0"/>
        <v>4488650</v>
      </c>
      <c r="K17" s="251"/>
      <c r="L17" s="251">
        <f>SUM(L19)</f>
        <v>520000</v>
      </c>
      <c r="M17" s="251">
        <f>SUM(M19)</f>
        <v>100000</v>
      </c>
      <c r="N17" s="251">
        <f>SUM(N19)</f>
        <v>9481</v>
      </c>
    </row>
    <row r="18" spans="1:14">
      <c r="A18" s="252"/>
      <c r="B18" s="253" t="s">
        <v>267</v>
      </c>
      <c r="C18" s="254"/>
      <c r="D18" s="254"/>
      <c r="E18" s="255"/>
      <c r="F18" s="255"/>
      <c r="G18" s="255"/>
      <c r="H18" s="255"/>
      <c r="I18" s="255"/>
      <c r="J18" s="255"/>
      <c r="K18" s="255"/>
      <c r="L18" s="255"/>
      <c r="M18" s="255"/>
      <c r="N18" s="255"/>
    </row>
    <row r="19" spans="1:14">
      <c r="A19" s="256"/>
      <c r="B19" s="257" t="s">
        <v>268</v>
      </c>
      <c r="C19" s="258">
        <v>900</v>
      </c>
      <c r="D19" s="258">
        <v>90017</v>
      </c>
      <c r="E19" s="259">
        <v>77850</v>
      </c>
      <c r="F19" s="259">
        <v>4510800</v>
      </c>
      <c r="G19" s="259">
        <v>618000</v>
      </c>
      <c r="H19" s="259">
        <v>128000</v>
      </c>
      <c r="I19" s="259">
        <v>490000</v>
      </c>
      <c r="J19" s="259">
        <v>4488650</v>
      </c>
      <c r="K19" s="259"/>
      <c r="L19" s="259">
        <v>520000</v>
      </c>
      <c r="M19" s="259">
        <f>+E19+F19-J19</f>
        <v>100000</v>
      </c>
      <c r="N19" s="259">
        <v>9481</v>
      </c>
    </row>
    <row r="20" spans="1:14" ht="24">
      <c r="A20" s="455" t="s">
        <v>269</v>
      </c>
      <c r="B20" s="260" t="s">
        <v>270</v>
      </c>
      <c r="C20" s="261"/>
      <c r="D20" s="261"/>
      <c r="E20" s="262">
        <f>SUM(E22:E33)</f>
        <v>800</v>
      </c>
      <c r="F20" s="262">
        <f>SUM(F22:F33)</f>
        <v>461000</v>
      </c>
      <c r="G20" s="262">
        <f>SUM(G22:G32)</f>
        <v>0</v>
      </c>
      <c r="H20" s="263" t="s">
        <v>207</v>
      </c>
      <c r="I20" s="263" t="s">
        <v>207</v>
      </c>
      <c r="J20" s="262">
        <f>SUM(J22:J33)</f>
        <v>461000</v>
      </c>
      <c r="K20" s="264"/>
      <c r="L20" s="265"/>
      <c r="M20" s="262">
        <f>SUM(M22:M33)</f>
        <v>800</v>
      </c>
      <c r="N20" s="260"/>
    </row>
    <row r="21" spans="1:14">
      <c r="A21" s="456"/>
      <c r="B21" s="253" t="s">
        <v>267</v>
      </c>
      <c r="C21" s="266"/>
      <c r="D21" s="266"/>
      <c r="E21" s="267"/>
      <c r="F21" s="268"/>
      <c r="G21" s="269"/>
      <c r="H21" s="269"/>
      <c r="I21" s="269"/>
      <c r="J21" s="268"/>
      <c r="K21" s="255"/>
      <c r="L21" s="270"/>
      <c r="M21" s="253"/>
      <c r="N21" s="253"/>
    </row>
    <row r="22" spans="1:14">
      <c r="A22" s="456"/>
      <c r="B22" s="458" t="s">
        <v>271</v>
      </c>
      <c r="C22" s="367">
        <v>801</v>
      </c>
      <c r="D22" s="367">
        <v>80101</v>
      </c>
      <c r="E22" s="368"/>
      <c r="F22" s="268">
        <v>18000</v>
      </c>
      <c r="G22" s="269"/>
      <c r="H22" s="269" t="s">
        <v>207</v>
      </c>
      <c r="I22" s="269" t="s">
        <v>207</v>
      </c>
      <c r="J22" s="268">
        <v>18000</v>
      </c>
      <c r="K22" s="255"/>
      <c r="L22" s="270"/>
      <c r="M22" s="259">
        <f t="shared" ref="M22:M33" si="1">+E22+F22-J22</f>
        <v>0</v>
      </c>
      <c r="N22" s="271"/>
    </row>
    <row r="23" spans="1:14">
      <c r="A23" s="456"/>
      <c r="B23" s="459"/>
      <c r="C23" s="367">
        <v>801</v>
      </c>
      <c r="D23" s="367">
        <v>80148</v>
      </c>
      <c r="E23" s="368">
        <v>200</v>
      </c>
      <c r="F23" s="268">
        <v>97000</v>
      </c>
      <c r="G23" s="269"/>
      <c r="H23" s="269" t="s">
        <v>207</v>
      </c>
      <c r="I23" s="269" t="s">
        <v>207</v>
      </c>
      <c r="J23" s="268">
        <v>97000</v>
      </c>
      <c r="K23" s="255"/>
      <c r="L23" s="270"/>
      <c r="M23" s="259">
        <f t="shared" si="1"/>
        <v>200</v>
      </c>
      <c r="N23" s="271"/>
    </row>
    <row r="24" spans="1:14">
      <c r="A24" s="456"/>
      <c r="B24" s="458" t="s">
        <v>272</v>
      </c>
      <c r="C24" s="367">
        <v>801</v>
      </c>
      <c r="D24" s="367">
        <v>80101</v>
      </c>
      <c r="E24" s="368"/>
      <c r="F24" s="268">
        <v>35000</v>
      </c>
      <c r="G24" s="269"/>
      <c r="H24" s="269" t="s">
        <v>207</v>
      </c>
      <c r="I24" s="269" t="s">
        <v>207</v>
      </c>
      <c r="J24" s="268">
        <v>35000</v>
      </c>
      <c r="K24" s="255"/>
      <c r="L24" s="270"/>
      <c r="M24" s="259">
        <f t="shared" si="1"/>
        <v>0</v>
      </c>
      <c r="N24" s="271"/>
    </row>
    <row r="25" spans="1:14" ht="15" customHeight="1">
      <c r="A25" s="456"/>
      <c r="B25" s="459"/>
      <c r="C25" s="367">
        <v>801</v>
      </c>
      <c r="D25" s="367">
        <v>80148</v>
      </c>
      <c r="E25" s="368">
        <v>200</v>
      </c>
      <c r="F25" s="268">
        <v>70000</v>
      </c>
      <c r="G25" s="269"/>
      <c r="H25" s="269" t="s">
        <v>207</v>
      </c>
      <c r="I25" s="269" t="s">
        <v>207</v>
      </c>
      <c r="J25" s="268">
        <v>70000</v>
      </c>
      <c r="K25" s="255"/>
      <c r="L25" s="270"/>
      <c r="M25" s="259">
        <f t="shared" si="1"/>
        <v>200</v>
      </c>
      <c r="N25" s="271"/>
    </row>
    <row r="26" spans="1:14">
      <c r="A26" s="456"/>
      <c r="B26" s="458" t="s">
        <v>273</v>
      </c>
      <c r="C26" s="367">
        <v>801</v>
      </c>
      <c r="D26" s="367">
        <v>80101</v>
      </c>
      <c r="E26" s="368"/>
      <c r="F26" s="268">
        <v>42000</v>
      </c>
      <c r="G26" s="269"/>
      <c r="H26" s="269" t="s">
        <v>207</v>
      </c>
      <c r="I26" s="269" t="s">
        <v>207</v>
      </c>
      <c r="J26" s="268">
        <v>42000</v>
      </c>
      <c r="K26" s="255"/>
      <c r="L26" s="270"/>
      <c r="M26" s="259">
        <f t="shared" si="1"/>
        <v>0</v>
      </c>
      <c r="N26" s="271"/>
    </row>
    <row r="27" spans="1:14">
      <c r="A27" s="456"/>
      <c r="B27" s="459"/>
      <c r="C27" s="367">
        <v>801</v>
      </c>
      <c r="D27" s="367">
        <v>80148</v>
      </c>
      <c r="E27" s="368">
        <v>100</v>
      </c>
      <c r="F27" s="268">
        <v>93000</v>
      </c>
      <c r="G27" s="269"/>
      <c r="H27" s="269" t="s">
        <v>207</v>
      </c>
      <c r="I27" s="269" t="s">
        <v>207</v>
      </c>
      <c r="J27" s="268">
        <v>93000</v>
      </c>
      <c r="K27" s="255"/>
      <c r="L27" s="270"/>
      <c r="M27" s="259">
        <f t="shared" si="1"/>
        <v>100</v>
      </c>
      <c r="N27" s="271"/>
    </row>
    <row r="28" spans="1:14">
      <c r="A28" s="456"/>
      <c r="B28" s="458" t="s">
        <v>274</v>
      </c>
      <c r="C28" s="367">
        <v>801</v>
      </c>
      <c r="D28" s="367">
        <v>80101</v>
      </c>
      <c r="E28" s="368"/>
      <c r="F28" s="268">
        <v>10000</v>
      </c>
      <c r="G28" s="269"/>
      <c r="H28" s="269" t="s">
        <v>207</v>
      </c>
      <c r="I28" s="269" t="s">
        <v>207</v>
      </c>
      <c r="J28" s="268">
        <v>10000</v>
      </c>
      <c r="K28" s="255"/>
      <c r="L28" s="270"/>
      <c r="M28" s="259">
        <f t="shared" si="1"/>
        <v>0</v>
      </c>
      <c r="N28" s="271"/>
    </row>
    <row r="29" spans="1:14">
      <c r="A29" s="456"/>
      <c r="B29" s="459"/>
      <c r="C29" s="367">
        <v>801</v>
      </c>
      <c r="D29" s="367">
        <v>80148</v>
      </c>
      <c r="E29" s="368">
        <v>100</v>
      </c>
      <c r="F29" s="268">
        <v>40000</v>
      </c>
      <c r="G29" s="269"/>
      <c r="H29" s="269" t="s">
        <v>207</v>
      </c>
      <c r="I29" s="269" t="s">
        <v>207</v>
      </c>
      <c r="J29" s="268">
        <v>40000</v>
      </c>
      <c r="K29" s="255"/>
      <c r="L29" s="270"/>
      <c r="M29" s="259">
        <f t="shared" si="1"/>
        <v>100</v>
      </c>
      <c r="N29" s="271"/>
    </row>
    <row r="30" spans="1:14">
      <c r="A30" s="456"/>
      <c r="B30" s="458" t="s">
        <v>275</v>
      </c>
      <c r="C30" s="367">
        <v>801</v>
      </c>
      <c r="D30" s="367">
        <v>80101</v>
      </c>
      <c r="E30" s="368"/>
      <c r="F30" s="268">
        <v>8000</v>
      </c>
      <c r="G30" s="269"/>
      <c r="H30" s="269" t="s">
        <v>207</v>
      </c>
      <c r="I30" s="269" t="s">
        <v>207</v>
      </c>
      <c r="J30" s="268">
        <v>8000</v>
      </c>
      <c r="K30" s="255"/>
      <c r="L30" s="270"/>
      <c r="M30" s="259">
        <f t="shared" si="1"/>
        <v>0</v>
      </c>
      <c r="N30" s="271"/>
    </row>
    <row r="31" spans="1:14">
      <c r="A31" s="456"/>
      <c r="B31" s="459"/>
      <c r="C31" s="367">
        <v>801</v>
      </c>
      <c r="D31" s="367">
        <v>80148</v>
      </c>
      <c r="E31" s="369">
        <v>100</v>
      </c>
      <c r="F31" s="272">
        <v>28000</v>
      </c>
      <c r="G31" s="273"/>
      <c r="H31" s="269" t="s">
        <v>207</v>
      </c>
      <c r="I31" s="269" t="s">
        <v>207</v>
      </c>
      <c r="J31" s="272">
        <v>28000</v>
      </c>
      <c r="K31" s="274"/>
      <c r="L31" s="275"/>
      <c r="M31" s="259">
        <f t="shared" si="1"/>
        <v>100</v>
      </c>
      <c r="N31" s="276"/>
    </row>
    <row r="32" spans="1:14">
      <c r="A32" s="456"/>
      <c r="B32" s="460" t="s">
        <v>276</v>
      </c>
      <c r="C32" s="370">
        <v>801</v>
      </c>
      <c r="D32" s="370">
        <v>80101</v>
      </c>
      <c r="E32" s="369"/>
      <c r="F32" s="272">
        <v>4000</v>
      </c>
      <c r="G32" s="273"/>
      <c r="H32" s="269" t="s">
        <v>207</v>
      </c>
      <c r="I32" s="269" t="s">
        <v>207</v>
      </c>
      <c r="J32" s="272">
        <v>4000</v>
      </c>
      <c r="K32" s="274"/>
      <c r="L32" s="275"/>
      <c r="M32" s="259">
        <f t="shared" si="1"/>
        <v>0</v>
      </c>
      <c r="N32" s="276"/>
    </row>
    <row r="33" spans="1:14" ht="13.5" thickBot="1">
      <c r="A33" s="457"/>
      <c r="B33" s="461"/>
      <c r="C33" s="370">
        <v>801</v>
      </c>
      <c r="D33" s="370">
        <v>80148</v>
      </c>
      <c r="E33" s="369">
        <v>100</v>
      </c>
      <c r="F33" s="272">
        <v>16000</v>
      </c>
      <c r="G33" s="273"/>
      <c r="H33" s="269" t="s">
        <v>207</v>
      </c>
      <c r="I33" s="269" t="s">
        <v>207</v>
      </c>
      <c r="J33" s="272">
        <v>16000</v>
      </c>
      <c r="K33" s="274"/>
      <c r="L33" s="275"/>
      <c r="M33" s="259">
        <f t="shared" si="1"/>
        <v>100</v>
      </c>
      <c r="N33" s="276"/>
    </row>
    <row r="34" spans="1:14" ht="13.5" thickBot="1">
      <c r="A34" s="453" t="s">
        <v>205</v>
      </c>
      <c r="B34" s="454"/>
      <c r="C34" s="277"/>
      <c r="D34" s="278"/>
      <c r="E34" s="279">
        <f>+E17+E20</f>
        <v>78650</v>
      </c>
      <c r="F34" s="280">
        <f>+F17+F20</f>
        <v>4971800</v>
      </c>
      <c r="G34" s="281">
        <f>+G17+G20</f>
        <v>618000</v>
      </c>
      <c r="H34" s="280">
        <f>+H17</f>
        <v>128000</v>
      </c>
      <c r="I34" s="281">
        <f>+I17</f>
        <v>490000</v>
      </c>
      <c r="J34" s="280">
        <f>+J17+J20</f>
        <v>4949650</v>
      </c>
      <c r="K34" s="282"/>
      <c r="L34" s="283">
        <f>+L17+L20</f>
        <v>520000</v>
      </c>
      <c r="M34" s="283">
        <f>+M17+M20</f>
        <v>100800</v>
      </c>
      <c r="N34" s="283">
        <f>+N17+N20</f>
        <v>9481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9055118110236221" bottom="0.62992125984251968" header="0.51181102362204722" footer="0.51181102362204722"/>
  <pageSetup paperSize="9" scale="85" fitToHeight="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I18" sqref="I18"/>
    </sheetView>
  </sheetViews>
  <sheetFormatPr defaultRowHeight="12.75"/>
  <cols>
    <col min="1" max="1" width="5" style="305" customWidth="1"/>
    <col min="2" max="2" width="5.5703125" style="305" customWidth="1"/>
    <col min="3" max="3" width="6.85546875" style="305" customWidth="1"/>
    <col min="4" max="4" width="5" style="305" customWidth="1"/>
    <col min="5" max="5" width="53" style="305" customWidth="1"/>
    <col min="6" max="6" width="27" style="305" customWidth="1"/>
    <col min="7" max="256" width="9.140625" style="305"/>
    <col min="257" max="257" width="5" style="305" customWidth="1"/>
    <col min="258" max="258" width="5.5703125" style="305" customWidth="1"/>
    <col min="259" max="259" width="6.85546875" style="305" customWidth="1"/>
    <col min="260" max="260" width="5" style="305" customWidth="1"/>
    <col min="261" max="261" width="53" style="305" customWidth="1"/>
    <col min="262" max="262" width="27" style="305" customWidth="1"/>
    <col min="263" max="512" width="9.140625" style="305"/>
    <col min="513" max="513" width="5" style="305" customWidth="1"/>
    <col min="514" max="514" width="5.5703125" style="305" customWidth="1"/>
    <col min="515" max="515" width="6.85546875" style="305" customWidth="1"/>
    <col min="516" max="516" width="5" style="305" customWidth="1"/>
    <col min="517" max="517" width="53" style="305" customWidth="1"/>
    <col min="518" max="518" width="27" style="305" customWidth="1"/>
    <col min="519" max="768" width="9.140625" style="305"/>
    <col min="769" max="769" width="5" style="305" customWidth="1"/>
    <col min="770" max="770" width="5.5703125" style="305" customWidth="1"/>
    <col min="771" max="771" width="6.85546875" style="305" customWidth="1"/>
    <col min="772" max="772" width="5" style="305" customWidth="1"/>
    <col min="773" max="773" width="53" style="305" customWidth="1"/>
    <col min="774" max="774" width="27" style="305" customWidth="1"/>
    <col min="775" max="1024" width="9.140625" style="305"/>
    <col min="1025" max="1025" width="5" style="305" customWidth="1"/>
    <col min="1026" max="1026" width="5.5703125" style="305" customWidth="1"/>
    <col min="1027" max="1027" width="6.85546875" style="305" customWidth="1"/>
    <col min="1028" max="1028" width="5" style="305" customWidth="1"/>
    <col min="1029" max="1029" width="53" style="305" customWidth="1"/>
    <col min="1030" max="1030" width="27" style="305" customWidth="1"/>
    <col min="1031" max="1280" width="9.140625" style="305"/>
    <col min="1281" max="1281" width="5" style="305" customWidth="1"/>
    <col min="1282" max="1282" width="5.5703125" style="305" customWidth="1"/>
    <col min="1283" max="1283" width="6.85546875" style="305" customWidth="1"/>
    <col min="1284" max="1284" width="5" style="305" customWidth="1"/>
    <col min="1285" max="1285" width="53" style="305" customWidth="1"/>
    <col min="1286" max="1286" width="27" style="305" customWidth="1"/>
    <col min="1287" max="1536" width="9.140625" style="305"/>
    <col min="1537" max="1537" width="5" style="305" customWidth="1"/>
    <col min="1538" max="1538" width="5.5703125" style="305" customWidth="1"/>
    <col min="1539" max="1539" width="6.85546875" style="305" customWidth="1"/>
    <col min="1540" max="1540" width="5" style="305" customWidth="1"/>
    <col min="1541" max="1541" width="53" style="305" customWidth="1"/>
    <col min="1542" max="1542" width="27" style="305" customWidth="1"/>
    <col min="1543" max="1792" width="9.140625" style="305"/>
    <col min="1793" max="1793" width="5" style="305" customWidth="1"/>
    <col min="1794" max="1794" width="5.5703125" style="305" customWidth="1"/>
    <col min="1795" max="1795" width="6.85546875" style="305" customWidth="1"/>
    <col min="1796" max="1796" width="5" style="305" customWidth="1"/>
    <col min="1797" max="1797" width="53" style="305" customWidth="1"/>
    <col min="1798" max="1798" width="27" style="305" customWidth="1"/>
    <col min="1799" max="2048" width="9.140625" style="305"/>
    <col min="2049" max="2049" width="5" style="305" customWidth="1"/>
    <col min="2050" max="2050" width="5.5703125" style="305" customWidth="1"/>
    <col min="2051" max="2051" width="6.85546875" style="305" customWidth="1"/>
    <col min="2052" max="2052" width="5" style="305" customWidth="1"/>
    <col min="2053" max="2053" width="53" style="305" customWidth="1"/>
    <col min="2054" max="2054" width="27" style="305" customWidth="1"/>
    <col min="2055" max="2304" width="9.140625" style="305"/>
    <col min="2305" max="2305" width="5" style="305" customWidth="1"/>
    <col min="2306" max="2306" width="5.5703125" style="305" customWidth="1"/>
    <col min="2307" max="2307" width="6.85546875" style="305" customWidth="1"/>
    <col min="2308" max="2308" width="5" style="305" customWidth="1"/>
    <col min="2309" max="2309" width="53" style="305" customWidth="1"/>
    <col min="2310" max="2310" width="27" style="305" customWidth="1"/>
    <col min="2311" max="2560" width="9.140625" style="305"/>
    <col min="2561" max="2561" width="5" style="305" customWidth="1"/>
    <col min="2562" max="2562" width="5.5703125" style="305" customWidth="1"/>
    <col min="2563" max="2563" width="6.85546875" style="305" customWidth="1"/>
    <col min="2564" max="2564" width="5" style="305" customWidth="1"/>
    <col min="2565" max="2565" width="53" style="305" customWidth="1"/>
    <col min="2566" max="2566" width="27" style="305" customWidth="1"/>
    <col min="2567" max="2816" width="9.140625" style="305"/>
    <col min="2817" max="2817" width="5" style="305" customWidth="1"/>
    <col min="2818" max="2818" width="5.5703125" style="305" customWidth="1"/>
    <col min="2819" max="2819" width="6.85546875" style="305" customWidth="1"/>
    <col min="2820" max="2820" width="5" style="305" customWidth="1"/>
    <col min="2821" max="2821" width="53" style="305" customWidth="1"/>
    <col min="2822" max="2822" width="27" style="305" customWidth="1"/>
    <col min="2823" max="3072" width="9.140625" style="305"/>
    <col min="3073" max="3073" width="5" style="305" customWidth="1"/>
    <col min="3074" max="3074" width="5.5703125" style="305" customWidth="1"/>
    <col min="3075" max="3075" width="6.85546875" style="305" customWidth="1"/>
    <col min="3076" max="3076" width="5" style="305" customWidth="1"/>
    <col min="3077" max="3077" width="53" style="305" customWidth="1"/>
    <col min="3078" max="3078" width="27" style="305" customWidth="1"/>
    <col min="3079" max="3328" width="9.140625" style="305"/>
    <col min="3329" max="3329" width="5" style="305" customWidth="1"/>
    <col min="3330" max="3330" width="5.5703125" style="305" customWidth="1"/>
    <col min="3331" max="3331" width="6.85546875" style="305" customWidth="1"/>
    <col min="3332" max="3332" width="5" style="305" customWidth="1"/>
    <col min="3333" max="3333" width="53" style="305" customWidth="1"/>
    <col min="3334" max="3334" width="27" style="305" customWidth="1"/>
    <col min="3335" max="3584" width="9.140625" style="305"/>
    <col min="3585" max="3585" width="5" style="305" customWidth="1"/>
    <col min="3586" max="3586" width="5.5703125" style="305" customWidth="1"/>
    <col min="3587" max="3587" width="6.85546875" style="305" customWidth="1"/>
    <col min="3588" max="3588" width="5" style="305" customWidth="1"/>
    <col min="3589" max="3589" width="53" style="305" customWidth="1"/>
    <col min="3590" max="3590" width="27" style="305" customWidth="1"/>
    <col min="3591" max="3840" width="9.140625" style="305"/>
    <col min="3841" max="3841" width="5" style="305" customWidth="1"/>
    <col min="3842" max="3842" width="5.5703125" style="305" customWidth="1"/>
    <col min="3843" max="3843" width="6.85546875" style="305" customWidth="1"/>
    <col min="3844" max="3844" width="5" style="305" customWidth="1"/>
    <col min="3845" max="3845" width="53" style="305" customWidth="1"/>
    <col min="3846" max="3846" width="27" style="305" customWidth="1"/>
    <col min="3847" max="4096" width="9.140625" style="305"/>
    <col min="4097" max="4097" width="5" style="305" customWidth="1"/>
    <col min="4098" max="4098" width="5.5703125" style="305" customWidth="1"/>
    <col min="4099" max="4099" width="6.85546875" style="305" customWidth="1"/>
    <col min="4100" max="4100" width="5" style="305" customWidth="1"/>
    <col min="4101" max="4101" width="53" style="305" customWidth="1"/>
    <col min="4102" max="4102" width="27" style="305" customWidth="1"/>
    <col min="4103" max="4352" width="9.140625" style="305"/>
    <col min="4353" max="4353" width="5" style="305" customWidth="1"/>
    <col min="4354" max="4354" width="5.5703125" style="305" customWidth="1"/>
    <col min="4355" max="4355" width="6.85546875" style="305" customWidth="1"/>
    <col min="4356" max="4356" width="5" style="305" customWidth="1"/>
    <col min="4357" max="4357" width="53" style="305" customWidth="1"/>
    <col min="4358" max="4358" width="27" style="305" customWidth="1"/>
    <col min="4359" max="4608" width="9.140625" style="305"/>
    <col min="4609" max="4609" width="5" style="305" customWidth="1"/>
    <col min="4610" max="4610" width="5.5703125" style="305" customWidth="1"/>
    <col min="4611" max="4611" width="6.85546875" style="305" customWidth="1"/>
    <col min="4612" max="4612" width="5" style="305" customWidth="1"/>
    <col min="4613" max="4613" width="53" style="305" customWidth="1"/>
    <col min="4614" max="4614" width="27" style="305" customWidth="1"/>
    <col min="4615" max="4864" width="9.140625" style="305"/>
    <col min="4865" max="4865" width="5" style="305" customWidth="1"/>
    <col min="4866" max="4866" width="5.5703125" style="305" customWidth="1"/>
    <col min="4867" max="4867" width="6.85546875" style="305" customWidth="1"/>
    <col min="4868" max="4868" width="5" style="305" customWidth="1"/>
    <col min="4869" max="4869" width="53" style="305" customWidth="1"/>
    <col min="4870" max="4870" width="27" style="305" customWidth="1"/>
    <col min="4871" max="5120" width="9.140625" style="305"/>
    <col min="5121" max="5121" width="5" style="305" customWidth="1"/>
    <col min="5122" max="5122" width="5.5703125" style="305" customWidth="1"/>
    <col min="5123" max="5123" width="6.85546875" style="305" customWidth="1"/>
    <col min="5124" max="5124" width="5" style="305" customWidth="1"/>
    <col min="5125" max="5125" width="53" style="305" customWidth="1"/>
    <col min="5126" max="5126" width="27" style="305" customWidth="1"/>
    <col min="5127" max="5376" width="9.140625" style="305"/>
    <col min="5377" max="5377" width="5" style="305" customWidth="1"/>
    <col min="5378" max="5378" width="5.5703125" style="305" customWidth="1"/>
    <col min="5379" max="5379" width="6.85546875" style="305" customWidth="1"/>
    <col min="5380" max="5380" width="5" style="305" customWidth="1"/>
    <col min="5381" max="5381" width="53" style="305" customWidth="1"/>
    <col min="5382" max="5382" width="27" style="305" customWidth="1"/>
    <col min="5383" max="5632" width="9.140625" style="305"/>
    <col min="5633" max="5633" width="5" style="305" customWidth="1"/>
    <col min="5634" max="5634" width="5.5703125" style="305" customWidth="1"/>
    <col min="5635" max="5635" width="6.85546875" style="305" customWidth="1"/>
    <col min="5636" max="5636" width="5" style="305" customWidth="1"/>
    <col min="5637" max="5637" width="53" style="305" customWidth="1"/>
    <col min="5638" max="5638" width="27" style="305" customWidth="1"/>
    <col min="5639" max="5888" width="9.140625" style="305"/>
    <col min="5889" max="5889" width="5" style="305" customWidth="1"/>
    <col min="5890" max="5890" width="5.5703125" style="305" customWidth="1"/>
    <col min="5891" max="5891" width="6.85546875" style="305" customWidth="1"/>
    <col min="5892" max="5892" width="5" style="305" customWidth="1"/>
    <col min="5893" max="5893" width="53" style="305" customWidth="1"/>
    <col min="5894" max="5894" width="27" style="305" customWidth="1"/>
    <col min="5895" max="6144" width="9.140625" style="305"/>
    <col min="6145" max="6145" width="5" style="305" customWidth="1"/>
    <col min="6146" max="6146" width="5.5703125" style="305" customWidth="1"/>
    <col min="6147" max="6147" width="6.85546875" style="305" customWidth="1"/>
    <col min="6148" max="6148" width="5" style="305" customWidth="1"/>
    <col min="6149" max="6149" width="53" style="305" customWidth="1"/>
    <col min="6150" max="6150" width="27" style="305" customWidth="1"/>
    <col min="6151" max="6400" width="9.140625" style="305"/>
    <col min="6401" max="6401" width="5" style="305" customWidth="1"/>
    <col min="6402" max="6402" width="5.5703125" style="305" customWidth="1"/>
    <col min="6403" max="6403" width="6.85546875" style="305" customWidth="1"/>
    <col min="6404" max="6404" width="5" style="305" customWidth="1"/>
    <col min="6405" max="6405" width="53" style="305" customWidth="1"/>
    <col min="6406" max="6406" width="27" style="305" customWidth="1"/>
    <col min="6407" max="6656" width="9.140625" style="305"/>
    <col min="6657" max="6657" width="5" style="305" customWidth="1"/>
    <col min="6658" max="6658" width="5.5703125" style="305" customWidth="1"/>
    <col min="6659" max="6659" width="6.85546875" style="305" customWidth="1"/>
    <col min="6660" max="6660" width="5" style="305" customWidth="1"/>
    <col min="6661" max="6661" width="53" style="305" customWidth="1"/>
    <col min="6662" max="6662" width="27" style="305" customWidth="1"/>
    <col min="6663" max="6912" width="9.140625" style="305"/>
    <col min="6913" max="6913" width="5" style="305" customWidth="1"/>
    <col min="6914" max="6914" width="5.5703125" style="305" customWidth="1"/>
    <col min="6915" max="6915" width="6.85546875" style="305" customWidth="1"/>
    <col min="6916" max="6916" width="5" style="305" customWidth="1"/>
    <col min="6917" max="6917" width="53" style="305" customWidth="1"/>
    <col min="6918" max="6918" width="27" style="305" customWidth="1"/>
    <col min="6919" max="7168" width="9.140625" style="305"/>
    <col min="7169" max="7169" width="5" style="305" customWidth="1"/>
    <col min="7170" max="7170" width="5.5703125" style="305" customWidth="1"/>
    <col min="7171" max="7171" width="6.85546875" style="305" customWidth="1"/>
    <col min="7172" max="7172" width="5" style="305" customWidth="1"/>
    <col min="7173" max="7173" width="53" style="305" customWidth="1"/>
    <col min="7174" max="7174" width="27" style="305" customWidth="1"/>
    <col min="7175" max="7424" width="9.140625" style="305"/>
    <col min="7425" max="7425" width="5" style="305" customWidth="1"/>
    <col min="7426" max="7426" width="5.5703125" style="305" customWidth="1"/>
    <col min="7427" max="7427" width="6.85546875" style="305" customWidth="1"/>
    <col min="7428" max="7428" width="5" style="305" customWidth="1"/>
    <col min="7429" max="7429" width="53" style="305" customWidth="1"/>
    <col min="7430" max="7430" width="27" style="305" customWidth="1"/>
    <col min="7431" max="7680" width="9.140625" style="305"/>
    <col min="7681" max="7681" width="5" style="305" customWidth="1"/>
    <col min="7682" max="7682" width="5.5703125" style="305" customWidth="1"/>
    <col min="7683" max="7683" width="6.85546875" style="305" customWidth="1"/>
    <col min="7684" max="7684" width="5" style="305" customWidth="1"/>
    <col min="7685" max="7685" width="53" style="305" customWidth="1"/>
    <col min="7686" max="7686" width="27" style="305" customWidth="1"/>
    <col min="7687" max="7936" width="9.140625" style="305"/>
    <col min="7937" max="7937" width="5" style="305" customWidth="1"/>
    <col min="7938" max="7938" width="5.5703125" style="305" customWidth="1"/>
    <col min="7939" max="7939" width="6.85546875" style="305" customWidth="1"/>
    <col min="7940" max="7940" width="5" style="305" customWidth="1"/>
    <col min="7941" max="7941" width="53" style="305" customWidth="1"/>
    <col min="7942" max="7942" width="27" style="305" customWidth="1"/>
    <col min="7943" max="8192" width="9.140625" style="305"/>
    <col min="8193" max="8193" width="5" style="305" customWidth="1"/>
    <col min="8194" max="8194" width="5.5703125" style="305" customWidth="1"/>
    <col min="8195" max="8195" width="6.85546875" style="305" customWidth="1"/>
    <col min="8196" max="8196" width="5" style="305" customWidth="1"/>
    <col min="8197" max="8197" width="53" style="305" customWidth="1"/>
    <col min="8198" max="8198" width="27" style="305" customWidth="1"/>
    <col min="8199" max="8448" width="9.140625" style="305"/>
    <col min="8449" max="8449" width="5" style="305" customWidth="1"/>
    <col min="8450" max="8450" width="5.5703125" style="305" customWidth="1"/>
    <col min="8451" max="8451" width="6.85546875" style="305" customWidth="1"/>
    <col min="8452" max="8452" width="5" style="305" customWidth="1"/>
    <col min="8453" max="8453" width="53" style="305" customWidth="1"/>
    <col min="8454" max="8454" width="27" style="305" customWidth="1"/>
    <col min="8455" max="8704" width="9.140625" style="305"/>
    <col min="8705" max="8705" width="5" style="305" customWidth="1"/>
    <col min="8706" max="8706" width="5.5703125" style="305" customWidth="1"/>
    <col min="8707" max="8707" width="6.85546875" style="305" customWidth="1"/>
    <col min="8708" max="8708" width="5" style="305" customWidth="1"/>
    <col min="8709" max="8709" width="53" style="305" customWidth="1"/>
    <col min="8710" max="8710" width="27" style="305" customWidth="1"/>
    <col min="8711" max="8960" width="9.140625" style="305"/>
    <col min="8961" max="8961" width="5" style="305" customWidth="1"/>
    <col min="8962" max="8962" width="5.5703125" style="305" customWidth="1"/>
    <col min="8963" max="8963" width="6.85546875" style="305" customWidth="1"/>
    <col min="8964" max="8964" width="5" style="305" customWidth="1"/>
    <col min="8965" max="8965" width="53" style="305" customWidth="1"/>
    <col min="8966" max="8966" width="27" style="305" customWidth="1"/>
    <col min="8967" max="9216" width="9.140625" style="305"/>
    <col min="9217" max="9217" width="5" style="305" customWidth="1"/>
    <col min="9218" max="9218" width="5.5703125" style="305" customWidth="1"/>
    <col min="9219" max="9219" width="6.85546875" style="305" customWidth="1"/>
    <col min="9220" max="9220" width="5" style="305" customWidth="1"/>
    <col min="9221" max="9221" width="53" style="305" customWidth="1"/>
    <col min="9222" max="9222" width="27" style="305" customWidth="1"/>
    <col min="9223" max="9472" width="9.140625" style="305"/>
    <col min="9473" max="9473" width="5" style="305" customWidth="1"/>
    <col min="9474" max="9474" width="5.5703125" style="305" customWidth="1"/>
    <col min="9475" max="9475" width="6.85546875" style="305" customWidth="1"/>
    <col min="9476" max="9476" width="5" style="305" customWidth="1"/>
    <col min="9477" max="9477" width="53" style="305" customWidth="1"/>
    <col min="9478" max="9478" width="27" style="305" customWidth="1"/>
    <col min="9479" max="9728" width="9.140625" style="305"/>
    <col min="9729" max="9729" width="5" style="305" customWidth="1"/>
    <col min="9730" max="9730" width="5.5703125" style="305" customWidth="1"/>
    <col min="9731" max="9731" width="6.85546875" style="305" customWidth="1"/>
    <col min="9732" max="9732" width="5" style="305" customWidth="1"/>
    <col min="9733" max="9733" width="53" style="305" customWidth="1"/>
    <col min="9734" max="9734" width="27" style="305" customWidth="1"/>
    <col min="9735" max="9984" width="9.140625" style="305"/>
    <col min="9985" max="9985" width="5" style="305" customWidth="1"/>
    <col min="9986" max="9986" width="5.5703125" style="305" customWidth="1"/>
    <col min="9987" max="9987" width="6.85546875" style="305" customWidth="1"/>
    <col min="9988" max="9988" width="5" style="305" customWidth="1"/>
    <col min="9989" max="9989" width="53" style="305" customWidth="1"/>
    <col min="9990" max="9990" width="27" style="305" customWidth="1"/>
    <col min="9991" max="10240" width="9.140625" style="305"/>
    <col min="10241" max="10241" width="5" style="305" customWidth="1"/>
    <col min="10242" max="10242" width="5.5703125" style="305" customWidth="1"/>
    <col min="10243" max="10243" width="6.85546875" style="305" customWidth="1"/>
    <col min="10244" max="10244" width="5" style="305" customWidth="1"/>
    <col min="10245" max="10245" width="53" style="305" customWidth="1"/>
    <col min="10246" max="10246" width="27" style="305" customWidth="1"/>
    <col min="10247" max="10496" width="9.140625" style="305"/>
    <col min="10497" max="10497" width="5" style="305" customWidth="1"/>
    <col min="10498" max="10498" width="5.5703125" style="305" customWidth="1"/>
    <col min="10499" max="10499" width="6.85546875" style="305" customWidth="1"/>
    <col min="10500" max="10500" width="5" style="305" customWidth="1"/>
    <col min="10501" max="10501" width="53" style="305" customWidth="1"/>
    <col min="10502" max="10502" width="27" style="305" customWidth="1"/>
    <col min="10503" max="10752" width="9.140625" style="305"/>
    <col min="10753" max="10753" width="5" style="305" customWidth="1"/>
    <col min="10754" max="10754" width="5.5703125" style="305" customWidth="1"/>
    <col min="10755" max="10755" width="6.85546875" style="305" customWidth="1"/>
    <col min="10756" max="10756" width="5" style="305" customWidth="1"/>
    <col min="10757" max="10757" width="53" style="305" customWidth="1"/>
    <col min="10758" max="10758" width="27" style="305" customWidth="1"/>
    <col min="10759" max="11008" width="9.140625" style="305"/>
    <col min="11009" max="11009" width="5" style="305" customWidth="1"/>
    <col min="11010" max="11010" width="5.5703125" style="305" customWidth="1"/>
    <col min="11011" max="11011" width="6.85546875" style="305" customWidth="1"/>
    <col min="11012" max="11012" width="5" style="305" customWidth="1"/>
    <col min="11013" max="11013" width="53" style="305" customWidth="1"/>
    <col min="11014" max="11014" width="27" style="305" customWidth="1"/>
    <col min="11015" max="11264" width="9.140625" style="305"/>
    <col min="11265" max="11265" width="5" style="305" customWidth="1"/>
    <col min="11266" max="11266" width="5.5703125" style="305" customWidth="1"/>
    <col min="11267" max="11267" width="6.85546875" style="305" customWidth="1"/>
    <col min="11268" max="11268" width="5" style="305" customWidth="1"/>
    <col min="11269" max="11269" width="53" style="305" customWidth="1"/>
    <col min="11270" max="11270" width="27" style="305" customWidth="1"/>
    <col min="11271" max="11520" width="9.140625" style="305"/>
    <col min="11521" max="11521" width="5" style="305" customWidth="1"/>
    <col min="11522" max="11522" width="5.5703125" style="305" customWidth="1"/>
    <col min="11523" max="11523" width="6.85546875" style="305" customWidth="1"/>
    <col min="11524" max="11524" width="5" style="305" customWidth="1"/>
    <col min="11525" max="11525" width="53" style="305" customWidth="1"/>
    <col min="11526" max="11526" width="27" style="305" customWidth="1"/>
    <col min="11527" max="11776" width="9.140625" style="305"/>
    <col min="11777" max="11777" width="5" style="305" customWidth="1"/>
    <col min="11778" max="11778" width="5.5703125" style="305" customWidth="1"/>
    <col min="11779" max="11779" width="6.85546875" style="305" customWidth="1"/>
    <col min="11780" max="11780" width="5" style="305" customWidth="1"/>
    <col min="11781" max="11781" width="53" style="305" customWidth="1"/>
    <col min="11782" max="11782" width="27" style="305" customWidth="1"/>
    <col min="11783" max="12032" width="9.140625" style="305"/>
    <col min="12033" max="12033" width="5" style="305" customWidth="1"/>
    <col min="12034" max="12034" width="5.5703125" style="305" customWidth="1"/>
    <col min="12035" max="12035" width="6.85546875" style="305" customWidth="1"/>
    <col min="12036" max="12036" width="5" style="305" customWidth="1"/>
    <col min="12037" max="12037" width="53" style="305" customWidth="1"/>
    <col min="12038" max="12038" width="27" style="305" customWidth="1"/>
    <col min="12039" max="12288" width="9.140625" style="305"/>
    <col min="12289" max="12289" width="5" style="305" customWidth="1"/>
    <col min="12290" max="12290" width="5.5703125" style="305" customWidth="1"/>
    <col min="12291" max="12291" width="6.85546875" style="305" customWidth="1"/>
    <col min="12292" max="12292" width="5" style="305" customWidth="1"/>
    <col min="12293" max="12293" width="53" style="305" customWidth="1"/>
    <col min="12294" max="12294" width="27" style="305" customWidth="1"/>
    <col min="12295" max="12544" width="9.140625" style="305"/>
    <col min="12545" max="12545" width="5" style="305" customWidth="1"/>
    <col min="12546" max="12546" width="5.5703125" style="305" customWidth="1"/>
    <col min="12547" max="12547" width="6.85546875" style="305" customWidth="1"/>
    <col min="12548" max="12548" width="5" style="305" customWidth="1"/>
    <col min="12549" max="12549" width="53" style="305" customWidth="1"/>
    <col min="12550" max="12550" width="27" style="305" customWidth="1"/>
    <col min="12551" max="12800" width="9.140625" style="305"/>
    <col min="12801" max="12801" width="5" style="305" customWidth="1"/>
    <col min="12802" max="12802" width="5.5703125" style="305" customWidth="1"/>
    <col min="12803" max="12803" width="6.85546875" style="305" customWidth="1"/>
    <col min="12804" max="12804" width="5" style="305" customWidth="1"/>
    <col min="12805" max="12805" width="53" style="305" customWidth="1"/>
    <col min="12806" max="12806" width="27" style="305" customWidth="1"/>
    <col min="12807" max="13056" width="9.140625" style="305"/>
    <col min="13057" max="13057" width="5" style="305" customWidth="1"/>
    <col min="13058" max="13058" width="5.5703125" style="305" customWidth="1"/>
    <col min="13059" max="13059" width="6.85546875" style="305" customWidth="1"/>
    <col min="13060" max="13060" width="5" style="305" customWidth="1"/>
    <col min="13061" max="13061" width="53" style="305" customWidth="1"/>
    <col min="13062" max="13062" width="27" style="305" customWidth="1"/>
    <col min="13063" max="13312" width="9.140625" style="305"/>
    <col min="13313" max="13313" width="5" style="305" customWidth="1"/>
    <col min="13314" max="13314" width="5.5703125" style="305" customWidth="1"/>
    <col min="13315" max="13315" width="6.85546875" style="305" customWidth="1"/>
    <col min="13316" max="13316" width="5" style="305" customWidth="1"/>
    <col min="13317" max="13317" width="53" style="305" customWidth="1"/>
    <col min="13318" max="13318" width="27" style="305" customWidth="1"/>
    <col min="13319" max="13568" width="9.140625" style="305"/>
    <col min="13569" max="13569" width="5" style="305" customWidth="1"/>
    <col min="13570" max="13570" width="5.5703125" style="305" customWidth="1"/>
    <col min="13571" max="13571" width="6.85546875" style="305" customWidth="1"/>
    <col min="13572" max="13572" width="5" style="305" customWidth="1"/>
    <col min="13573" max="13573" width="53" style="305" customWidth="1"/>
    <col min="13574" max="13574" width="27" style="305" customWidth="1"/>
    <col min="13575" max="13824" width="9.140625" style="305"/>
    <col min="13825" max="13825" width="5" style="305" customWidth="1"/>
    <col min="13826" max="13826" width="5.5703125" style="305" customWidth="1"/>
    <col min="13827" max="13827" width="6.85546875" style="305" customWidth="1"/>
    <col min="13828" max="13828" width="5" style="305" customWidth="1"/>
    <col min="13829" max="13829" width="53" style="305" customWidth="1"/>
    <col min="13830" max="13830" width="27" style="305" customWidth="1"/>
    <col min="13831" max="14080" width="9.140625" style="305"/>
    <col min="14081" max="14081" width="5" style="305" customWidth="1"/>
    <col min="14082" max="14082" width="5.5703125" style="305" customWidth="1"/>
    <col min="14083" max="14083" width="6.85546875" style="305" customWidth="1"/>
    <col min="14084" max="14084" width="5" style="305" customWidth="1"/>
    <col min="14085" max="14085" width="53" style="305" customWidth="1"/>
    <col min="14086" max="14086" width="27" style="305" customWidth="1"/>
    <col min="14087" max="14336" width="9.140625" style="305"/>
    <col min="14337" max="14337" width="5" style="305" customWidth="1"/>
    <col min="14338" max="14338" width="5.5703125" style="305" customWidth="1"/>
    <col min="14339" max="14339" width="6.85546875" style="305" customWidth="1"/>
    <col min="14340" max="14340" width="5" style="305" customWidth="1"/>
    <col min="14341" max="14341" width="53" style="305" customWidth="1"/>
    <col min="14342" max="14342" width="27" style="305" customWidth="1"/>
    <col min="14343" max="14592" width="9.140625" style="305"/>
    <col min="14593" max="14593" width="5" style="305" customWidth="1"/>
    <col min="14594" max="14594" width="5.5703125" style="305" customWidth="1"/>
    <col min="14595" max="14595" width="6.85546875" style="305" customWidth="1"/>
    <col min="14596" max="14596" width="5" style="305" customWidth="1"/>
    <col min="14597" max="14597" width="53" style="305" customWidth="1"/>
    <col min="14598" max="14598" width="27" style="305" customWidth="1"/>
    <col min="14599" max="14848" width="9.140625" style="305"/>
    <col min="14849" max="14849" width="5" style="305" customWidth="1"/>
    <col min="14850" max="14850" width="5.5703125" style="305" customWidth="1"/>
    <col min="14851" max="14851" width="6.85546875" style="305" customWidth="1"/>
    <col min="14852" max="14852" width="5" style="305" customWidth="1"/>
    <col min="14853" max="14853" width="53" style="305" customWidth="1"/>
    <col min="14854" max="14854" width="27" style="305" customWidth="1"/>
    <col min="14855" max="15104" width="9.140625" style="305"/>
    <col min="15105" max="15105" width="5" style="305" customWidth="1"/>
    <col min="15106" max="15106" width="5.5703125" style="305" customWidth="1"/>
    <col min="15107" max="15107" width="6.85546875" style="305" customWidth="1"/>
    <col min="15108" max="15108" width="5" style="305" customWidth="1"/>
    <col min="15109" max="15109" width="53" style="305" customWidth="1"/>
    <col min="15110" max="15110" width="27" style="305" customWidth="1"/>
    <col min="15111" max="15360" width="9.140625" style="305"/>
    <col min="15361" max="15361" width="5" style="305" customWidth="1"/>
    <col min="15362" max="15362" width="5.5703125" style="305" customWidth="1"/>
    <col min="15363" max="15363" width="6.85546875" style="305" customWidth="1"/>
    <col min="15364" max="15364" width="5" style="305" customWidth="1"/>
    <col min="15365" max="15365" width="53" style="305" customWidth="1"/>
    <col min="15366" max="15366" width="27" style="305" customWidth="1"/>
    <col min="15367" max="15616" width="9.140625" style="305"/>
    <col min="15617" max="15617" width="5" style="305" customWidth="1"/>
    <col min="15618" max="15618" width="5.5703125" style="305" customWidth="1"/>
    <col min="15619" max="15619" width="6.85546875" style="305" customWidth="1"/>
    <col min="15620" max="15620" width="5" style="305" customWidth="1"/>
    <col min="15621" max="15621" width="53" style="305" customWidth="1"/>
    <col min="15622" max="15622" width="27" style="305" customWidth="1"/>
    <col min="15623" max="15872" width="9.140625" style="305"/>
    <col min="15873" max="15873" width="5" style="305" customWidth="1"/>
    <col min="15874" max="15874" width="5.5703125" style="305" customWidth="1"/>
    <col min="15875" max="15875" width="6.85546875" style="305" customWidth="1"/>
    <col min="15876" max="15876" width="5" style="305" customWidth="1"/>
    <col min="15877" max="15877" width="53" style="305" customWidth="1"/>
    <col min="15878" max="15878" width="27" style="305" customWidth="1"/>
    <col min="15879" max="16128" width="9.140625" style="305"/>
    <col min="16129" max="16129" width="5" style="305" customWidth="1"/>
    <col min="16130" max="16130" width="5.5703125" style="305" customWidth="1"/>
    <col min="16131" max="16131" width="6.85546875" style="305" customWidth="1"/>
    <col min="16132" max="16132" width="5" style="305" customWidth="1"/>
    <col min="16133" max="16133" width="53" style="305" customWidth="1"/>
    <col min="16134" max="16134" width="27" style="305" customWidth="1"/>
    <col min="16135" max="16384" width="9.140625" style="305"/>
  </cols>
  <sheetData>
    <row r="1" spans="1:11">
      <c r="A1" s="244"/>
      <c r="B1" s="244"/>
      <c r="C1" s="244"/>
      <c r="D1" s="244"/>
      <c r="E1" s="304" t="s">
        <v>287</v>
      </c>
      <c r="F1" s="4" t="s">
        <v>1</v>
      </c>
    </row>
    <row r="2" spans="1:11">
      <c r="A2" s="244"/>
      <c r="B2" s="244"/>
      <c r="C2" s="244"/>
      <c r="D2" s="244"/>
      <c r="E2" s="5" t="s">
        <v>340</v>
      </c>
      <c r="F2" s="244"/>
    </row>
    <row r="3" spans="1:11">
      <c r="A3" s="244"/>
      <c r="B3" s="244"/>
      <c r="C3" s="244"/>
      <c r="D3" s="244"/>
      <c r="E3" s="5" t="s">
        <v>2</v>
      </c>
      <c r="F3" s="244"/>
    </row>
    <row r="4" spans="1:11">
      <c r="A4" s="244"/>
      <c r="B4" s="244"/>
      <c r="C4" s="244"/>
      <c r="D4" s="244"/>
      <c r="E4" s="5" t="s">
        <v>213</v>
      </c>
      <c r="F4" s="244"/>
    </row>
    <row r="5" spans="1:11" ht="15">
      <c r="A5" s="244"/>
      <c r="B5" s="244"/>
      <c r="C5" s="244"/>
      <c r="D5" s="244"/>
      <c r="E5" s="6" t="s">
        <v>3</v>
      </c>
      <c r="F5" s="244"/>
    </row>
    <row r="6" spans="1:11">
      <c r="A6" s="244"/>
      <c r="B6" s="244"/>
      <c r="C6" s="244"/>
      <c r="D6" s="244"/>
      <c r="E6" s="241" t="s">
        <v>1</v>
      </c>
      <c r="F6" s="244"/>
    </row>
    <row r="7" spans="1:11">
      <c r="A7" s="244"/>
      <c r="B7" s="244"/>
      <c r="C7" s="244"/>
      <c r="D7" s="244"/>
      <c r="E7" s="284" t="s">
        <v>1</v>
      </c>
      <c r="F7" s="244"/>
    </row>
    <row r="8" spans="1:11" ht="20.100000000000001" customHeight="1">
      <c r="A8" s="244"/>
      <c r="B8" s="244"/>
      <c r="C8" s="244"/>
      <c r="D8" s="244"/>
      <c r="E8" s="244"/>
      <c r="F8" s="284"/>
      <c r="G8" s="306"/>
      <c r="H8" s="306"/>
      <c r="I8" s="306"/>
      <c r="J8" s="306"/>
      <c r="K8" s="306"/>
    </row>
    <row r="9" spans="1:11" ht="20.100000000000001" customHeight="1">
      <c r="A9" s="482" t="s">
        <v>288</v>
      </c>
      <c r="B9" s="482"/>
      <c r="C9" s="482"/>
      <c r="D9" s="482"/>
      <c r="E9" s="482"/>
      <c r="F9" s="482"/>
      <c r="G9" s="306"/>
      <c r="H9" s="306"/>
    </row>
    <row r="10" spans="1:11" ht="18">
      <c r="A10" s="482" t="s">
        <v>289</v>
      </c>
      <c r="B10" s="482"/>
      <c r="C10" s="482"/>
      <c r="D10" s="482"/>
      <c r="E10" s="482"/>
      <c r="F10" s="482"/>
    </row>
    <row r="11" spans="1:11" ht="18">
      <c r="A11" s="307"/>
      <c r="B11" s="307"/>
      <c r="C11" s="307"/>
      <c r="D11" s="307"/>
      <c r="E11" s="308" t="s">
        <v>290</v>
      </c>
      <c r="F11" s="307"/>
    </row>
    <row r="12" spans="1:11" ht="14.25" customHeight="1">
      <c r="A12" s="309"/>
      <c r="B12" s="309"/>
      <c r="C12" s="309"/>
      <c r="D12" s="309"/>
      <c r="E12" s="309"/>
      <c r="F12" s="310" t="s">
        <v>218</v>
      </c>
      <c r="G12" s="311"/>
      <c r="H12" s="311"/>
      <c r="I12" s="311"/>
      <c r="J12" s="312"/>
      <c r="K12" s="312"/>
    </row>
    <row r="13" spans="1:11" ht="20.100000000000001" customHeight="1">
      <c r="A13" s="313" t="s">
        <v>128</v>
      </c>
      <c r="B13" s="313" t="s">
        <v>253</v>
      </c>
      <c r="C13" s="313" t="s">
        <v>129</v>
      </c>
      <c r="D13" s="313" t="s">
        <v>11</v>
      </c>
      <c r="E13" s="313" t="s">
        <v>252</v>
      </c>
      <c r="F13" s="313" t="s">
        <v>220</v>
      </c>
      <c r="G13" s="311"/>
      <c r="H13" s="311"/>
      <c r="I13" s="311"/>
      <c r="J13" s="312"/>
      <c r="K13" s="312"/>
    </row>
    <row r="14" spans="1:11" ht="24.75" customHeight="1">
      <c r="A14" s="314" t="s">
        <v>265</v>
      </c>
      <c r="B14" s="314">
        <v>900</v>
      </c>
      <c r="C14" s="314">
        <v>90019</v>
      </c>
      <c r="D14" s="314"/>
      <c r="E14" s="315" t="s">
        <v>291</v>
      </c>
      <c r="F14" s="316">
        <f>SUM(F15:F16)</f>
        <v>25000</v>
      </c>
      <c r="G14" s="311"/>
      <c r="H14" s="311"/>
      <c r="I14" s="311"/>
      <c r="J14" s="312"/>
      <c r="K14" s="312"/>
    </row>
    <row r="15" spans="1:11" ht="24.75" customHeight="1">
      <c r="A15" s="314" t="s">
        <v>222</v>
      </c>
      <c r="B15" s="314"/>
      <c r="C15" s="314"/>
      <c r="D15" s="364" t="s">
        <v>337</v>
      </c>
      <c r="E15" s="365" t="s">
        <v>338</v>
      </c>
      <c r="F15" s="366">
        <v>1400</v>
      </c>
      <c r="G15" s="311"/>
      <c r="H15" s="311"/>
      <c r="I15" s="311"/>
      <c r="J15" s="312"/>
      <c r="K15" s="312"/>
    </row>
    <row r="16" spans="1:11" ht="25.5" customHeight="1">
      <c r="A16" s="317" t="s">
        <v>224</v>
      </c>
      <c r="B16" s="317"/>
      <c r="C16" s="317"/>
      <c r="D16" s="318" t="s">
        <v>292</v>
      </c>
      <c r="E16" s="319" t="s">
        <v>293</v>
      </c>
      <c r="F16" s="320">
        <v>23600</v>
      </c>
      <c r="G16" s="311"/>
      <c r="H16" s="311"/>
      <c r="I16" s="311"/>
      <c r="J16" s="312"/>
      <c r="K16" s="312"/>
    </row>
    <row r="17" spans="1:11" ht="20.100000000000001" customHeight="1">
      <c r="A17" s="314" t="s">
        <v>269</v>
      </c>
      <c r="B17" s="314" t="s">
        <v>1</v>
      </c>
      <c r="C17" s="314" t="s">
        <v>1</v>
      </c>
      <c r="D17" s="314"/>
      <c r="E17" s="315" t="s">
        <v>256</v>
      </c>
      <c r="F17" s="316">
        <f>SUM(F18:F20)</f>
        <v>25000</v>
      </c>
      <c r="G17" s="311"/>
      <c r="H17" s="311"/>
      <c r="I17" s="311"/>
      <c r="J17" s="312"/>
      <c r="K17" s="312"/>
    </row>
    <row r="18" spans="1:11" ht="20.100000000000001" customHeight="1">
      <c r="A18" s="317" t="s">
        <v>222</v>
      </c>
      <c r="B18" s="314">
        <v>900</v>
      </c>
      <c r="C18" s="314">
        <v>90019</v>
      </c>
      <c r="D18" s="317">
        <v>4210</v>
      </c>
      <c r="E18" s="321" t="s">
        <v>294</v>
      </c>
      <c r="F18" s="320">
        <v>1000</v>
      </c>
      <c r="G18" s="311"/>
      <c r="H18" s="311"/>
      <c r="I18" s="311"/>
      <c r="J18" s="312"/>
      <c r="K18" s="312"/>
    </row>
    <row r="19" spans="1:11" ht="15" customHeight="1">
      <c r="A19" s="317" t="s">
        <v>224</v>
      </c>
      <c r="B19" s="317"/>
      <c r="C19" s="317"/>
      <c r="D19" s="317">
        <v>4300</v>
      </c>
      <c r="E19" s="322" t="s">
        <v>295</v>
      </c>
      <c r="F19" s="320">
        <v>2000</v>
      </c>
      <c r="G19" s="311"/>
      <c r="H19" s="311"/>
      <c r="I19" s="311"/>
      <c r="J19" s="312"/>
      <c r="K19" s="312"/>
    </row>
    <row r="20" spans="1:11" ht="15" customHeight="1">
      <c r="A20" s="317" t="s">
        <v>226</v>
      </c>
      <c r="B20" s="323">
        <v>900</v>
      </c>
      <c r="C20" s="323">
        <v>90001</v>
      </c>
      <c r="D20" s="317">
        <v>6050</v>
      </c>
      <c r="E20" s="322" t="s">
        <v>296</v>
      </c>
      <c r="F20" s="320">
        <v>22000</v>
      </c>
      <c r="G20" s="311"/>
      <c r="H20" s="311"/>
      <c r="I20" s="311"/>
      <c r="J20" s="312"/>
      <c r="K20" s="312"/>
    </row>
    <row r="21" spans="1:11" ht="15">
      <c r="A21" s="311"/>
      <c r="B21" s="311"/>
      <c r="C21" s="311"/>
      <c r="D21" s="311"/>
      <c r="E21" s="311"/>
      <c r="F21" s="311"/>
      <c r="G21" s="311"/>
      <c r="H21" s="311"/>
      <c r="I21" s="311"/>
      <c r="J21" s="312"/>
      <c r="K21" s="312"/>
    </row>
    <row r="22" spans="1:11" ht="15">
      <c r="A22" s="311"/>
      <c r="B22" s="311"/>
      <c r="C22" s="311"/>
      <c r="D22" s="311"/>
      <c r="E22" s="311"/>
      <c r="F22" s="311"/>
      <c r="G22" s="311"/>
      <c r="H22" s="311"/>
      <c r="I22" s="311"/>
      <c r="J22" s="312"/>
      <c r="K22" s="312"/>
    </row>
    <row r="23" spans="1:11" ht="15">
      <c r="A23" s="311"/>
      <c r="B23" s="311"/>
      <c r="C23" s="311"/>
      <c r="D23" s="311"/>
      <c r="E23" s="311"/>
      <c r="F23" s="311"/>
      <c r="G23" s="311"/>
      <c r="H23" s="311"/>
      <c r="I23" s="311"/>
      <c r="J23" s="312"/>
      <c r="K23" s="312"/>
    </row>
    <row r="24" spans="1:11" ht="15">
      <c r="A24" s="311"/>
      <c r="B24" s="311"/>
      <c r="C24" s="311"/>
      <c r="D24" s="311"/>
      <c r="E24" s="311"/>
      <c r="F24" s="311"/>
      <c r="G24" s="311"/>
      <c r="H24" s="311"/>
      <c r="I24" s="311"/>
      <c r="J24" s="312"/>
      <c r="K24" s="312"/>
    </row>
    <row r="25" spans="1:11" ht="15">
      <c r="A25" s="311"/>
      <c r="B25" s="311"/>
      <c r="C25" s="311"/>
      <c r="D25" s="311"/>
      <c r="E25" s="311"/>
      <c r="F25" s="311"/>
      <c r="G25" s="311"/>
      <c r="H25" s="311"/>
      <c r="I25" s="311"/>
      <c r="J25" s="312"/>
      <c r="K25" s="312"/>
    </row>
    <row r="26" spans="1:11" ht="15">
      <c r="A26" s="312"/>
      <c r="B26" s="312"/>
      <c r="C26" s="312"/>
      <c r="D26" s="312"/>
      <c r="E26" s="311"/>
      <c r="F26" s="311"/>
      <c r="G26" s="311"/>
      <c r="H26" s="311"/>
      <c r="I26" s="311"/>
      <c r="J26" s="312"/>
      <c r="K26" s="312"/>
    </row>
    <row r="27" spans="1:11" ht="15">
      <c r="A27" s="312"/>
      <c r="B27" s="312"/>
      <c r="C27" s="312"/>
      <c r="D27" s="312"/>
      <c r="E27" s="312"/>
      <c r="F27" s="312"/>
      <c r="G27" s="312"/>
      <c r="H27" s="312"/>
      <c r="I27" s="312"/>
      <c r="J27" s="312"/>
      <c r="K27" s="312"/>
    </row>
    <row r="28" spans="1:11" ht="15">
      <c r="A28" s="312"/>
      <c r="B28" s="312"/>
      <c r="C28" s="312"/>
      <c r="D28" s="312"/>
      <c r="E28" s="312"/>
      <c r="F28" s="312"/>
      <c r="G28" s="312"/>
      <c r="H28" s="312"/>
      <c r="I28" s="312"/>
      <c r="J28" s="312"/>
      <c r="K28" s="312"/>
    </row>
    <row r="29" spans="1:11" ht="15">
      <c r="A29" s="312"/>
      <c r="B29" s="312"/>
      <c r="C29" s="312"/>
      <c r="D29" s="312"/>
      <c r="E29" s="312"/>
      <c r="F29" s="312"/>
      <c r="G29" s="312"/>
      <c r="H29" s="312"/>
      <c r="I29" s="312"/>
      <c r="J29" s="312"/>
      <c r="K29" s="312"/>
    </row>
    <row r="30" spans="1:11" ht="15">
      <c r="E30" s="312"/>
      <c r="F30" s="312"/>
      <c r="G30" s="312"/>
      <c r="H30" s="312"/>
      <c r="I30" s="312"/>
      <c r="J30" s="312"/>
      <c r="K30" s="312"/>
    </row>
  </sheetData>
  <mergeCells count="2">
    <mergeCell ref="A9:F9"/>
    <mergeCell ref="A10:F10"/>
  </mergeCells>
  <printOptions horizontalCentered="1"/>
  <pageMargins left="0.59055118110236227" right="0.59055118110236227" top="1.8897637795275593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7"/>
  <sheetViews>
    <sheetView workbookViewId="0">
      <selection activeCell="B119" sqref="B119"/>
    </sheetView>
  </sheetViews>
  <sheetFormatPr defaultRowHeight="14.25"/>
  <cols>
    <col min="1" max="1" width="28.5703125" style="1" customWidth="1"/>
    <col min="2" max="2" width="39.85546875" style="1" customWidth="1"/>
    <col min="3" max="3" width="16.140625" style="1" customWidth="1"/>
    <col min="4" max="4" width="9.5703125" style="1" customWidth="1"/>
    <col min="5" max="5" width="7.28515625" style="1" customWidth="1"/>
    <col min="6" max="6" width="9.140625" style="1"/>
    <col min="7" max="8" width="13.85546875" style="1" bestFit="1" customWidth="1"/>
    <col min="9" max="256" width="9.140625" style="1"/>
    <col min="257" max="257" width="28.5703125" style="1" customWidth="1"/>
    <col min="258" max="258" width="39.85546875" style="1" customWidth="1"/>
    <col min="259" max="259" width="16.140625" style="1" customWidth="1"/>
    <col min="260" max="260" width="9.5703125" style="1" customWidth="1"/>
    <col min="261" max="261" width="7.28515625" style="1" customWidth="1"/>
    <col min="262" max="512" width="9.140625" style="1"/>
    <col min="513" max="513" width="28.5703125" style="1" customWidth="1"/>
    <col min="514" max="514" width="39.85546875" style="1" customWidth="1"/>
    <col min="515" max="515" width="16.140625" style="1" customWidth="1"/>
    <col min="516" max="516" width="9.5703125" style="1" customWidth="1"/>
    <col min="517" max="517" width="7.28515625" style="1" customWidth="1"/>
    <col min="518" max="768" width="9.140625" style="1"/>
    <col min="769" max="769" width="28.5703125" style="1" customWidth="1"/>
    <col min="770" max="770" width="39.85546875" style="1" customWidth="1"/>
    <col min="771" max="771" width="16.140625" style="1" customWidth="1"/>
    <col min="772" max="772" width="9.5703125" style="1" customWidth="1"/>
    <col min="773" max="773" width="7.28515625" style="1" customWidth="1"/>
    <col min="774" max="1024" width="9.140625" style="1"/>
    <col min="1025" max="1025" width="28.5703125" style="1" customWidth="1"/>
    <col min="1026" max="1026" width="39.85546875" style="1" customWidth="1"/>
    <col min="1027" max="1027" width="16.140625" style="1" customWidth="1"/>
    <col min="1028" max="1028" width="9.5703125" style="1" customWidth="1"/>
    <col min="1029" max="1029" width="7.28515625" style="1" customWidth="1"/>
    <col min="1030" max="1280" width="9.140625" style="1"/>
    <col min="1281" max="1281" width="28.5703125" style="1" customWidth="1"/>
    <col min="1282" max="1282" width="39.85546875" style="1" customWidth="1"/>
    <col min="1283" max="1283" width="16.140625" style="1" customWidth="1"/>
    <col min="1284" max="1284" width="9.5703125" style="1" customWidth="1"/>
    <col min="1285" max="1285" width="7.28515625" style="1" customWidth="1"/>
    <col min="1286" max="1536" width="9.140625" style="1"/>
    <col min="1537" max="1537" width="28.5703125" style="1" customWidth="1"/>
    <col min="1538" max="1538" width="39.85546875" style="1" customWidth="1"/>
    <col min="1539" max="1539" width="16.140625" style="1" customWidth="1"/>
    <col min="1540" max="1540" width="9.5703125" style="1" customWidth="1"/>
    <col min="1541" max="1541" width="7.28515625" style="1" customWidth="1"/>
    <col min="1542" max="1792" width="9.140625" style="1"/>
    <col min="1793" max="1793" width="28.5703125" style="1" customWidth="1"/>
    <col min="1794" max="1794" width="39.85546875" style="1" customWidth="1"/>
    <col min="1795" max="1795" width="16.140625" style="1" customWidth="1"/>
    <col min="1796" max="1796" width="9.5703125" style="1" customWidth="1"/>
    <col min="1797" max="1797" width="7.28515625" style="1" customWidth="1"/>
    <col min="1798" max="2048" width="9.140625" style="1"/>
    <col min="2049" max="2049" width="28.5703125" style="1" customWidth="1"/>
    <col min="2050" max="2050" width="39.85546875" style="1" customWidth="1"/>
    <col min="2051" max="2051" width="16.140625" style="1" customWidth="1"/>
    <col min="2052" max="2052" width="9.5703125" style="1" customWidth="1"/>
    <col min="2053" max="2053" width="7.28515625" style="1" customWidth="1"/>
    <col min="2054" max="2304" width="9.140625" style="1"/>
    <col min="2305" max="2305" width="28.5703125" style="1" customWidth="1"/>
    <col min="2306" max="2306" width="39.85546875" style="1" customWidth="1"/>
    <col min="2307" max="2307" width="16.140625" style="1" customWidth="1"/>
    <col min="2308" max="2308" width="9.5703125" style="1" customWidth="1"/>
    <col min="2309" max="2309" width="7.28515625" style="1" customWidth="1"/>
    <col min="2310" max="2560" width="9.140625" style="1"/>
    <col min="2561" max="2561" width="28.5703125" style="1" customWidth="1"/>
    <col min="2562" max="2562" width="39.85546875" style="1" customWidth="1"/>
    <col min="2563" max="2563" width="16.140625" style="1" customWidth="1"/>
    <col min="2564" max="2564" width="9.5703125" style="1" customWidth="1"/>
    <col min="2565" max="2565" width="7.28515625" style="1" customWidth="1"/>
    <col min="2566" max="2816" width="9.140625" style="1"/>
    <col min="2817" max="2817" width="28.5703125" style="1" customWidth="1"/>
    <col min="2818" max="2818" width="39.85546875" style="1" customWidth="1"/>
    <col min="2819" max="2819" width="16.140625" style="1" customWidth="1"/>
    <col min="2820" max="2820" width="9.5703125" style="1" customWidth="1"/>
    <col min="2821" max="2821" width="7.28515625" style="1" customWidth="1"/>
    <col min="2822" max="3072" width="9.140625" style="1"/>
    <col min="3073" max="3073" width="28.5703125" style="1" customWidth="1"/>
    <col min="3074" max="3074" width="39.85546875" style="1" customWidth="1"/>
    <col min="3075" max="3075" width="16.140625" style="1" customWidth="1"/>
    <col min="3076" max="3076" width="9.5703125" style="1" customWidth="1"/>
    <col min="3077" max="3077" width="7.28515625" style="1" customWidth="1"/>
    <col min="3078" max="3328" width="9.140625" style="1"/>
    <col min="3329" max="3329" width="28.5703125" style="1" customWidth="1"/>
    <col min="3330" max="3330" width="39.85546875" style="1" customWidth="1"/>
    <col min="3331" max="3331" width="16.140625" style="1" customWidth="1"/>
    <col min="3332" max="3332" width="9.5703125" style="1" customWidth="1"/>
    <col min="3333" max="3333" width="7.28515625" style="1" customWidth="1"/>
    <col min="3334" max="3584" width="9.140625" style="1"/>
    <col min="3585" max="3585" width="28.5703125" style="1" customWidth="1"/>
    <col min="3586" max="3586" width="39.85546875" style="1" customWidth="1"/>
    <col min="3587" max="3587" width="16.140625" style="1" customWidth="1"/>
    <col min="3588" max="3588" width="9.5703125" style="1" customWidth="1"/>
    <col min="3589" max="3589" width="7.28515625" style="1" customWidth="1"/>
    <col min="3590" max="3840" width="9.140625" style="1"/>
    <col min="3841" max="3841" width="28.5703125" style="1" customWidth="1"/>
    <col min="3842" max="3842" width="39.85546875" style="1" customWidth="1"/>
    <col min="3843" max="3843" width="16.140625" style="1" customWidth="1"/>
    <col min="3844" max="3844" width="9.5703125" style="1" customWidth="1"/>
    <col min="3845" max="3845" width="7.28515625" style="1" customWidth="1"/>
    <col min="3846" max="4096" width="9.140625" style="1"/>
    <col min="4097" max="4097" width="28.5703125" style="1" customWidth="1"/>
    <col min="4098" max="4098" width="39.85546875" style="1" customWidth="1"/>
    <col min="4099" max="4099" width="16.140625" style="1" customWidth="1"/>
    <col min="4100" max="4100" width="9.5703125" style="1" customWidth="1"/>
    <col min="4101" max="4101" width="7.28515625" style="1" customWidth="1"/>
    <col min="4102" max="4352" width="9.140625" style="1"/>
    <col min="4353" max="4353" width="28.5703125" style="1" customWidth="1"/>
    <col min="4354" max="4354" width="39.85546875" style="1" customWidth="1"/>
    <col min="4355" max="4355" width="16.140625" style="1" customWidth="1"/>
    <col min="4356" max="4356" width="9.5703125" style="1" customWidth="1"/>
    <col min="4357" max="4357" width="7.28515625" style="1" customWidth="1"/>
    <col min="4358" max="4608" width="9.140625" style="1"/>
    <col min="4609" max="4609" width="28.5703125" style="1" customWidth="1"/>
    <col min="4610" max="4610" width="39.85546875" style="1" customWidth="1"/>
    <col min="4611" max="4611" width="16.140625" style="1" customWidth="1"/>
    <col min="4612" max="4612" width="9.5703125" style="1" customWidth="1"/>
    <col min="4613" max="4613" width="7.28515625" style="1" customWidth="1"/>
    <col min="4614" max="4864" width="9.140625" style="1"/>
    <col min="4865" max="4865" width="28.5703125" style="1" customWidth="1"/>
    <col min="4866" max="4866" width="39.85546875" style="1" customWidth="1"/>
    <col min="4867" max="4867" width="16.140625" style="1" customWidth="1"/>
    <col min="4868" max="4868" width="9.5703125" style="1" customWidth="1"/>
    <col min="4869" max="4869" width="7.28515625" style="1" customWidth="1"/>
    <col min="4870" max="5120" width="9.140625" style="1"/>
    <col min="5121" max="5121" width="28.5703125" style="1" customWidth="1"/>
    <col min="5122" max="5122" width="39.85546875" style="1" customWidth="1"/>
    <col min="5123" max="5123" width="16.140625" style="1" customWidth="1"/>
    <col min="5124" max="5124" width="9.5703125" style="1" customWidth="1"/>
    <col min="5125" max="5125" width="7.28515625" style="1" customWidth="1"/>
    <col min="5126" max="5376" width="9.140625" style="1"/>
    <col min="5377" max="5377" width="28.5703125" style="1" customWidth="1"/>
    <col min="5378" max="5378" width="39.85546875" style="1" customWidth="1"/>
    <col min="5379" max="5379" width="16.140625" style="1" customWidth="1"/>
    <col min="5380" max="5380" width="9.5703125" style="1" customWidth="1"/>
    <col min="5381" max="5381" width="7.28515625" style="1" customWidth="1"/>
    <col min="5382" max="5632" width="9.140625" style="1"/>
    <col min="5633" max="5633" width="28.5703125" style="1" customWidth="1"/>
    <col min="5634" max="5634" width="39.85546875" style="1" customWidth="1"/>
    <col min="5635" max="5635" width="16.140625" style="1" customWidth="1"/>
    <col min="5636" max="5636" width="9.5703125" style="1" customWidth="1"/>
    <col min="5637" max="5637" width="7.28515625" style="1" customWidth="1"/>
    <col min="5638" max="5888" width="9.140625" style="1"/>
    <col min="5889" max="5889" width="28.5703125" style="1" customWidth="1"/>
    <col min="5890" max="5890" width="39.85546875" style="1" customWidth="1"/>
    <col min="5891" max="5891" width="16.140625" style="1" customWidth="1"/>
    <col min="5892" max="5892" width="9.5703125" style="1" customWidth="1"/>
    <col min="5893" max="5893" width="7.28515625" style="1" customWidth="1"/>
    <col min="5894" max="6144" width="9.140625" style="1"/>
    <col min="6145" max="6145" width="28.5703125" style="1" customWidth="1"/>
    <col min="6146" max="6146" width="39.85546875" style="1" customWidth="1"/>
    <col min="6147" max="6147" width="16.140625" style="1" customWidth="1"/>
    <col min="6148" max="6148" width="9.5703125" style="1" customWidth="1"/>
    <col min="6149" max="6149" width="7.28515625" style="1" customWidth="1"/>
    <col min="6150" max="6400" width="9.140625" style="1"/>
    <col min="6401" max="6401" width="28.5703125" style="1" customWidth="1"/>
    <col min="6402" max="6402" width="39.85546875" style="1" customWidth="1"/>
    <col min="6403" max="6403" width="16.140625" style="1" customWidth="1"/>
    <col min="6404" max="6404" width="9.5703125" style="1" customWidth="1"/>
    <col min="6405" max="6405" width="7.28515625" style="1" customWidth="1"/>
    <col min="6406" max="6656" width="9.140625" style="1"/>
    <col min="6657" max="6657" width="28.5703125" style="1" customWidth="1"/>
    <col min="6658" max="6658" width="39.85546875" style="1" customWidth="1"/>
    <col min="6659" max="6659" width="16.140625" style="1" customWidth="1"/>
    <col min="6660" max="6660" width="9.5703125" style="1" customWidth="1"/>
    <col min="6661" max="6661" width="7.28515625" style="1" customWidth="1"/>
    <col min="6662" max="6912" width="9.140625" style="1"/>
    <col min="6913" max="6913" width="28.5703125" style="1" customWidth="1"/>
    <col min="6914" max="6914" width="39.85546875" style="1" customWidth="1"/>
    <col min="6915" max="6915" width="16.140625" style="1" customWidth="1"/>
    <col min="6916" max="6916" width="9.5703125" style="1" customWidth="1"/>
    <col min="6917" max="6917" width="7.28515625" style="1" customWidth="1"/>
    <col min="6918" max="7168" width="9.140625" style="1"/>
    <col min="7169" max="7169" width="28.5703125" style="1" customWidth="1"/>
    <col min="7170" max="7170" width="39.85546875" style="1" customWidth="1"/>
    <col min="7171" max="7171" width="16.140625" style="1" customWidth="1"/>
    <col min="7172" max="7172" width="9.5703125" style="1" customWidth="1"/>
    <col min="7173" max="7173" width="7.28515625" style="1" customWidth="1"/>
    <col min="7174" max="7424" width="9.140625" style="1"/>
    <col min="7425" max="7425" width="28.5703125" style="1" customWidth="1"/>
    <col min="7426" max="7426" width="39.85546875" style="1" customWidth="1"/>
    <col min="7427" max="7427" width="16.140625" style="1" customWidth="1"/>
    <col min="7428" max="7428" width="9.5703125" style="1" customWidth="1"/>
    <col min="7429" max="7429" width="7.28515625" style="1" customWidth="1"/>
    <col min="7430" max="7680" width="9.140625" style="1"/>
    <col min="7681" max="7681" width="28.5703125" style="1" customWidth="1"/>
    <col min="7682" max="7682" width="39.85546875" style="1" customWidth="1"/>
    <col min="7683" max="7683" width="16.140625" style="1" customWidth="1"/>
    <col min="7684" max="7684" width="9.5703125" style="1" customWidth="1"/>
    <col min="7685" max="7685" width="7.28515625" style="1" customWidth="1"/>
    <col min="7686" max="7936" width="9.140625" style="1"/>
    <col min="7937" max="7937" width="28.5703125" style="1" customWidth="1"/>
    <col min="7938" max="7938" width="39.85546875" style="1" customWidth="1"/>
    <col min="7939" max="7939" width="16.140625" style="1" customWidth="1"/>
    <col min="7940" max="7940" width="9.5703125" style="1" customWidth="1"/>
    <col min="7941" max="7941" width="7.28515625" style="1" customWidth="1"/>
    <col min="7942" max="8192" width="9.140625" style="1"/>
    <col min="8193" max="8193" width="28.5703125" style="1" customWidth="1"/>
    <col min="8194" max="8194" width="39.85546875" style="1" customWidth="1"/>
    <col min="8195" max="8195" width="16.140625" style="1" customWidth="1"/>
    <col min="8196" max="8196" width="9.5703125" style="1" customWidth="1"/>
    <col min="8197" max="8197" width="7.28515625" style="1" customWidth="1"/>
    <col min="8198" max="8448" width="9.140625" style="1"/>
    <col min="8449" max="8449" width="28.5703125" style="1" customWidth="1"/>
    <col min="8450" max="8450" width="39.85546875" style="1" customWidth="1"/>
    <col min="8451" max="8451" width="16.140625" style="1" customWidth="1"/>
    <col min="8452" max="8452" width="9.5703125" style="1" customWidth="1"/>
    <col min="8453" max="8453" width="7.28515625" style="1" customWidth="1"/>
    <col min="8454" max="8704" width="9.140625" style="1"/>
    <col min="8705" max="8705" width="28.5703125" style="1" customWidth="1"/>
    <col min="8706" max="8706" width="39.85546875" style="1" customWidth="1"/>
    <col min="8707" max="8707" width="16.140625" style="1" customWidth="1"/>
    <col min="8708" max="8708" width="9.5703125" style="1" customWidth="1"/>
    <col min="8709" max="8709" width="7.28515625" style="1" customWidth="1"/>
    <col min="8710" max="8960" width="9.140625" style="1"/>
    <col min="8961" max="8961" width="28.5703125" style="1" customWidth="1"/>
    <col min="8962" max="8962" width="39.85546875" style="1" customWidth="1"/>
    <col min="8963" max="8963" width="16.140625" style="1" customWidth="1"/>
    <col min="8964" max="8964" width="9.5703125" style="1" customWidth="1"/>
    <col min="8965" max="8965" width="7.28515625" style="1" customWidth="1"/>
    <col min="8966" max="9216" width="9.140625" style="1"/>
    <col min="9217" max="9217" width="28.5703125" style="1" customWidth="1"/>
    <col min="9218" max="9218" width="39.85546875" style="1" customWidth="1"/>
    <col min="9219" max="9219" width="16.140625" style="1" customWidth="1"/>
    <col min="9220" max="9220" width="9.5703125" style="1" customWidth="1"/>
    <col min="9221" max="9221" width="7.28515625" style="1" customWidth="1"/>
    <col min="9222" max="9472" width="9.140625" style="1"/>
    <col min="9473" max="9473" width="28.5703125" style="1" customWidth="1"/>
    <col min="9474" max="9474" width="39.85546875" style="1" customWidth="1"/>
    <col min="9475" max="9475" width="16.140625" style="1" customWidth="1"/>
    <col min="9476" max="9476" width="9.5703125" style="1" customWidth="1"/>
    <col min="9477" max="9477" width="7.28515625" style="1" customWidth="1"/>
    <col min="9478" max="9728" width="9.140625" style="1"/>
    <col min="9729" max="9729" width="28.5703125" style="1" customWidth="1"/>
    <col min="9730" max="9730" width="39.85546875" style="1" customWidth="1"/>
    <col min="9731" max="9731" width="16.140625" style="1" customWidth="1"/>
    <col min="9732" max="9732" width="9.5703125" style="1" customWidth="1"/>
    <col min="9733" max="9733" width="7.28515625" style="1" customWidth="1"/>
    <col min="9734" max="9984" width="9.140625" style="1"/>
    <col min="9985" max="9985" width="28.5703125" style="1" customWidth="1"/>
    <col min="9986" max="9986" width="39.85546875" style="1" customWidth="1"/>
    <col min="9987" max="9987" width="16.140625" style="1" customWidth="1"/>
    <col min="9988" max="9988" width="9.5703125" style="1" customWidth="1"/>
    <col min="9989" max="9989" width="7.28515625" style="1" customWidth="1"/>
    <col min="9990" max="10240" width="9.140625" style="1"/>
    <col min="10241" max="10241" width="28.5703125" style="1" customWidth="1"/>
    <col min="10242" max="10242" width="39.85546875" style="1" customWidth="1"/>
    <col min="10243" max="10243" width="16.140625" style="1" customWidth="1"/>
    <col min="10244" max="10244" width="9.5703125" style="1" customWidth="1"/>
    <col min="10245" max="10245" width="7.28515625" style="1" customWidth="1"/>
    <col min="10246" max="10496" width="9.140625" style="1"/>
    <col min="10497" max="10497" width="28.5703125" style="1" customWidth="1"/>
    <col min="10498" max="10498" width="39.85546875" style="1" customWidth="1"/>
    <col min="10499" max="10499" width="16.140625" style="1" customWidth="1"/>
    <col min="10500" max="10500" width="9.5703125" style="1" customWidth="1"/>
    <col min="10501" max="10501" width="7.28515625" style="1" customWidth="1"/>
    <col min="10502" max="10752" width="9.140625" style="1"/>
    <col min="10753" max="10753" width="28.5703125" style="1" customWidth="1"/>
    <col min="10754" max="10754" width="39.85546875" style="1" customWidth="1"/>
    <col min="10755" max="10755" width="16.140625" style="1" customWidth="1"/>
    <col min="10756" max="10756" width="9.5703125" style="1" customWidth="1"/>
    <col min="10757" max="10757" width="7.28515625" style="1" customWidth="1"/>
    <col min="10758" max="11008" width="9.140625" style="1"/>
    <col min="11009" max="11009" width="28.5703125" style="1" customWidth="1"/>
    <col min="11010" max="11010" width="39.85546875" style="1" customWidth="1"/>
    <col min="11011" max="11011" width="16.140625" style="1" customWidth="1"/>
    <col min="11012" max="11012" width="9.5703125" style="1" customWidth="1"/>
    <col min="11013" max="11013" width="7.28515625" style="1" customWidth="1"/>
    <col min="11014" max="11264" width="9.140625" style="1"/>
    <col min="11265" max="11265" width="28.5703125" style="1" customWidth="1"/>
    <col min="11266" max="11266" width="39.85546875" style="1" customWidth="1"/>
    <col min="11267" max="11267" width="16.140625" style="1" customWidth="1"/>
    <col min="11268" max="11268" width="9.5703125" style="1" customWidth="1"/>
    <col min="11269" max="11269" width="7.28515625" style="1" customWidth="1"/>
    <col min="11270" max="11520" width="9.140625" style="1"/>
    <col min="11521" max="11521" width="28.5703125" style="1" customWidth="1"/>
    <col min="11522" max="11522" width="39.85546875" style="1" customWidth="1"/>
    <col min="11523" max="11523" width="16.140625" style="1" customWidth="1"/>
    <col min="11524" max="11524" width="9.5703125" style="1" customWidth="1"/>
    <col min="11525" max="11525" width="7.28515625" style="1" customWidth="1"/>
    <col min="11526" max="11776" width="9.140625" style="1"/>
    <col min="11777" max="11777" width="28.5703125" style="1" customWidth="1"/>
    <col min="11778" max="11778" width="39.85546875" style="1" customWidth="1"/>
    <col min="11779" max="11779" width="16.140625" style="1" customWidth="1"/>
    <col min="11780" max="11780" width="9.5703125" style="1" customWidth="1"/>
    <col min="11781" max="11781" width="7.28515625" style="1" customWidth="1"/>
    <col min="11782" max="12032" width="9.140625" style="1"/>
    <col min="12033" max="12033" width="28.5703125" style="1" customWidth="1"/>
    <col min="12034" max="12034" width="39.85546875" style="1" customWidth="1"/>
    <col min="12035" max="12035" width="16.140625" style="1" customWidth="1"/>
    <col min="12036" max="12036" width="9.5703125" style="1" customWidth="1"/>
    <col min="12037" max="12037" width="7.28515625" style="1" customWidth="1"/>
    <col min="12038" max="12288" width="9.140625" style="1"/>
    <col min="12289" max="12289" width="28.5703125" style="1" customWidth="1"/>
    <col min="12290" max="12290" width="39.85546875" style="1" customWidth="1"/>
    <col min="12291" max="12291" width="16.140625" style="1" customWidth="1"/>
    <col min="12292" max="12292" width="9.5703125" style="1" customWidth="1"/>
    <col min="12293" max="12293" width="7.28515625" style="1" customWidth="1"/>
    <col min="12294" max="12544" width="9.140625" style="1"/>
    <col min="12545" max="12545" width="28.5703125" style="1" customWidth="1"/>
    <col min="12546" max="12546" width="39.85546875" style="1" customWidth="1"/>
    <col min="12547" max="12547" width="16.140625" style="1" customWidth="1"/>
    <col min="12548" max="12548" width="9.5703125" style="1" customWidth="1"/>
    <col min="12549" max="12549" width="7.28515625" style="1" customWidth="1"/>
    <col min="12550" max="12800" width="9.140625" style="1"/>
    <col min="12801" max="12801" width="28.5703125" style="1" customWidth="1"/>
    <col min="12802" max="12802" width="39.85546875" style="1" customWidth="1"/>
    <col min="12803" max="12803" width="16.140625" style="1" customWidth="1"/>
    <col min="12804" max="12804" width="9.5703125" style="1" customWidth="1"/>
    <col min="12805" max="12805" width="7.28515625" style="1" customWidth="1"/>
    <col min="12806" max="13056" width="9.140625" style="1"/>
    <col min="13057" max="13057" width="28.5703125" style="1" customWidth="1"/>
    <col min="13058" max="13058" width="39.85546875" style="1" customWidth="1"/>
    <col min="13059" max="13059" width="16.140625" style="1" customWidth="1"/>
    <col min="13060" max="13060" width="9.5703125" style="1" customWidth="1"/>
    <col min="13061" max="13061" width="7.28515625" style="1" customWidth="1"/>
    <col min="13062" max="13312" width="9.140625" style="1"/>
    <col min="13313" max="13313" width="28.5703125" style="1" customWidth="1"/>
    <col min="13314" max="13314" width="39.85546875" style="1" customWidth="1"/>
    <col min="13315" max="13315" width="16.140625" style="1" customWidth="1"/>
    <col min="13316" max="13316" width="9.5703125" style="1" customWidth="1"/>
    <col min="13317" max="13317" width="7.28515625" style="1" customWidth="1"/>
    <col min="13318" max="13568" width="9.140625" style="1"/>
    <col min="13569" max="13569" width="28.5703125" style="1" customWidth="1"/>
    <col min="13570" max="13570" width="39.85546875" style="1" customWidth="1"/>
    <col min="13571" max="13571" width="16.140625" style="1" customWidth="1"/>
    <col min="13572" max="13572" width="9.5703125" style="1" customWidth="1"/>
    <col min="13573" max="13573" width="7.28515625" style="1" customWidth="1"/>
    <col min="13574" max="13824" width="9.140625" style="1"/>
    <col min="13825" max="13825" width="28.5703125" style="1" customWidth="1"/>
    <col min="13826" max="13826" width="39.85546875" style="1" customWidth="1"/>
    <col min="13827" max="13827" width="16.140625" style="1" customWidth="1"/>
    <col min="13828" max="13828" width="9.5703125" style="1" customWidth="1"/>
    <col min="13829" max="13829" width="7.28515625" style="1" customWidth="1"/>
    <col min="13830" max="14080" width="9.140625" style="1"/>
    <col min="14081" max="14081" width="28.5703125" style="1" customWidth="1"/>
    <col min="14082" max="14082" width="39.85546875" style="1" customWidth="1"/>
    <col min="14083" max="14083" width="16.140625" style="1" customWidth="1"/>
    <col min="14084" max="14084" width="9.5703125" style="1" customWidth="1"/>
    <col min="14085" max="14085" width="7.28515625" style="1" customWidth="1"/>
    <col min="14086" max="14336" width="9.140625" style="1"/>
    <col min="14337" max="14337" width="28.5703125" style="1" customWidth="1"/>
    <col min="14338" max="14338" width="39.85546875" style="1" customWidth="1"/>
    <col min="14339" max="14339" width="16.140625" style="1" customWidth="1"/>
    <col min="14340" max="14340" width="9.5703125" style="1" customWidth="1"/>
    <col min="14341" max="14341" width="7.28515625" style="1" customWidth="1"/>
    <col min="14342" max="14592" width="9.140625" style="1"/>
    <col min="14593" max="14593" width="28.5703125" style="1" customWidth="1"/>
    <col min="14594" max="14594" width="39.85546875" style="1" customWidth="1"/>
    <col min="14595" max="14595" width="16.140625" style="1" customWidth="1"/>
    <col min="14596" max="14596" width="9.5703125" style="1" customWidth="1"/>
    <col min="14597" max="14597" width="7.28515625" style="1" customWidth="1"/>
    <col min="14598" max="14848" width="9.140625" style="1"/>
    <col min="14849" max="14849" width="28.5703125" style="1" customWidth="1"/>
    <col min="14850" max="14850" width="39.85546875" style="1" customWidth="1"/>
    <col min="14851" max="14851" width="16.140625" style="1" customWidth="1"/>
    <col min="14852" max="14852" width="9.5703125" style="1" customWidth="1"/>
    <col min="14853" max="14853" width="7.28515625" style="1" customWidth="1"/>
    <col min="14854" max="15104" width="9.140625" style="1"/>
    <col min="15105" max="15105" width="28.5703125" style="1" customWidth="1"/>
    <col min="15106" max="15106" width="39.85546875" style="1" customWidth="1"/>
    <col min="15107" max="15107" width="16.140625" style="1" customWidth="1"/>
    <col min="15108" max="15108" width="9.5703125" style="1" customWidth="1"/>
    <col min="15109" max="15109" width="7.28515625" style="1" customWidth="1"/>
    <col min="15110" max="15360" width="9.140625" style="1"/>
    <col min="15361" max="15361" width="28.5703125" style="1" customWidth="1"/>
    <col min="15362" max="15362" width="39.85546875" style="1" customWidth="1"/>
    <col min="15363" max="15363" width="16.140625" style="1" customWidth="1"/>
    <col min="15364" max="15364" width="9.5703125" style="1" customWidth="1"/>
    <col min="15365" max="15365" width="7.28515625" style="1" customWidth="1"/>
    <col min="15366" max="15616" width="9.140625" style="1"/>
    <col min="15617" max="15617" width="28.5703125" style="1" customWidth="1"/>
    <col min="15618" max="15618" width="39.85546875" style="1" customWidth="1"/>
    <col min="15619" max="15619" width="16.140625" style="1" customWidth="1"/>
    <col min="15620" max="15620" width="9.5703125" style="1" customWidth="1"/>
    <col min="15621" max="15621" width="7.28515625" style="1" customWidth="1"/>
    <col min="15622" max="15872" width="9.140625" style="1"/>
    <col min="15873" max="15873" width="28.5703125" style="1" customWidth="1"/>
    <col min="15874" max="15874" width="39.85546875" style="1" customWidth="1"/>
    <col min="15875" max="15875" width="16.140625" style="1" customWidth="1"/>
    <col min="15876" max="15876" width="9.5703125" style="1" customWidth="1"/>
    <col min="15877" max="15877" width="7.28515625" style="1" customWidth="1"/>
    <col min="15878" max="16128" width="9.140625" style="1"/>
    <col min="16129" max="16129" width="28.5703125" style="1" customWidth="1"/>
    <col min="16130" max="16130" width="39.85546875" style="1" customWidth="1"/>
    <col min="16131" max="16131" width="16.140625" style="1" customWidth="1"/>
    <col min="16132" max="16132" width="9.5703125" style="1" customWidth="1"/>
    <col min="16133" max="16133" width="7.28515625" style="1" customWidth="1"/>
    <col min="16134" max="16384" width="9.140625" style="1"/>
  </cols>
  <sheetData>
    <row r="1" spans="1:6">
      <c r="B1" s="2" t="s">
        <v>0</v>
      </c>
      <c r="C1" s="3"/>
      <c r="D1" s="4" t="s">
        <v>1</v>
      </c>
    </row>
    <row r="2" spans="1:6">
      <c r="B2" s="5" t="s">
        <v>340</v>
      </c>
      <c r="C2" s="3"/>
    </row>
    <row r="3" spans="1:6">
      <c r="B3" s="5" t="s">
        <v>2</v>
      </c>
      <c r="C3" s="3"/>
    </row>
    <row r="4" spans="1:6">
      <c r="B4" s="5" t="s">
        <v>213</v>
      </c>
      <c r="C4" s="3"/>
    </row>
    <row r="5" spans="1:6" ht="15">
      <c r="B5" s="6" t="s">
        <v>3</v>
      </c>
      <c r="C5" s="3"/>
    </row>
    <row r="6" spans="1:6" ht="20.25">
      <c r="A6" s="7" t="s">
        <v>4</v>
      </c>
      <c r="B6" s="8"/>
      <c r="C6" s="9"/>
      <c r="D6" s="10"/>
      <c r="E6" s="8"/>
      <c r="F6" s="11"/>
    </row>
    <row r="7" spans="1:6" ht="15">
      <c r="A7" s="8"/>
      <c r="B7" s="12" t="s">
        <v>5</v>
      </c>
      <c r="C7" s="489" t="s">
        <v>1</v>
      </c>
      <c r="D7" s="489"/>
      <c r="E7" s="489"/>
      <c r="F7" s="489"/>
    </row>
    <row r="8" spans="1:6" ht="28.5">
      <c r="A8" s="13" t="s">
        <v>6</v>
      </c>
      <c r="B8" s="13" t="s">
        <v>7</v>
      </c>
      <c r="C8" s="13" t="s">
        <v>8</v>
      </c>
      <c r="D8" s="13" t="s">
        <v>9</v>
      </c>
      <c r="E8" s="13" t="s">
        <v>10</v>
      </c>
      <c r="F8" s="13" t="s">
        <v>11</v>
      </c>
    </row>
    <row r="9" spans="1:6" ht="25.5">
      <c r="A9" s="486" t="s">
        <v>12</v>
      </c>
      <c r="B9" s="14" t="s">
        <v>13</v>
      </c>
      <c r="C9" s="15">
        <v>5000</v>
      </c>
      <c r="D9" s="16">
        <v>710</v>
      </c>
      <c r="E9" s="16">
        <v>71004</v>
      </c>
      <c r="F9" s="17" t="s">
        <v>14</v>
      </c>
    </row>
    <row r="10" spans="1:6" ht="25.5">
      <c r="A10" s="487"/>
      <c r="B10" s="18" t="s">
        <v>15</v>
      </c>
      <c r="C10" s="19">
        <v>12000</v>
      </c>
      <c r="D10" s="20">
        <v>600</v>
      </c>
      <c r="E10" s="20">
        <v>60016</v>
      </c>
      <c r="F10" s="20">
        <v>6050</v>
      </c>
    </row>
    <row r="11" spans="1:6" ht="25.5">
      <c r="A11" s="487"/>
      <c r="B11" s="21" t="s">
        <v>16</v>
      </c>
      <c r="C11" s="22">
        <v>2000</v>
      </c>
      <c r="D11" s="490">
        <v>921</v>
      </c>
      <c r="E11" s="490">
        <v>92109</v>
      </c>
      <c r="F11" s="490">
        <v>2480</v>
      </c>
    </row>
    <row r="12" spans="1:6" ht="19.5" customHeight="1">
      <c r="A12" s="487"/>
      <c r="B12" s="21" t="s">
        <v>17</v>
      </c>
      <c r="C12" s="23">
        <v>631.49</v>
      </c>
      <c r="D12" s="491"/>
      <c r="E12" s="491"/>
      <c r="F12" s="491"/>
    </row>
    <row r="13" spans="1:6" ht="18.75" customHeight="1">
      <c r="A13" s="488"/>
      <c r="B13" s="21" t="s">
        <v>18</v>
      </c>
      <c r="C13" s="24">
        <v>1000</v>
      </c>
      <c r="D13" s="492"/>
      <c r="E13" s="492"/>
      <c r="F13" s="492"/>
    </row>
    <row r="14" spans="1:6" ht="36" customHeight="1">
      <c r="A14" s="25" t="s">
        <v>19</v>
      </c>
      <c r="B14" s="26" t="s">
        <v>20</v>
      </c>
      <c r="C14" s="27">
        <v>15357.95</v>
      </c>
      <c r="D14" s="28">
        <v>926</v>
      </c>
      <c r="E14" s="28">
        <v>92601</v>
      </c>
      <c r="F14" s="28">
        <v>6050</v>
      </c>
    </row>
    <row r="15" spans="1:6" ht="19.5" customHeight="1">
      <c r="A15" s="486" t="s">
        <v>21</v>
      </c>
      <c r="B15" s="29" t="s">
        <v>123</v>
      </c>
      <c r="C15" s="19">
        <v>2000</v>
      </c>
      <c r="D15" s="493">
        <v>921</v>
      </c>
      <c r="E15" s="493">
        <v>92109</v>
      </c>
      <c r="F15" s="493">
        <v>2480</v>
      </c>
    </row>
    <row r="16" spans="1:6" ht="51.75" customHeight="1">
      <c r="A16" s="487"/>
      <c r="B16" s="29" t="s">
        <v>22</v>
      </c>
      <c r="C16" s="22">
        <v>1500</v>
      </c>
      <c r="D16" s="491"/>
      <c r="E16" s="491"/>
      <c r="F16" s="491"/>
    </row>
    <row r="17" spans="1:7" ht="19.5" customHeight="1">
      <c r="A17" s="487"/>
      <c r="B17" s="30" t="s">
        <v>23</v>
      </c>
      <c r="C17" s="31">
        <v>500</v>
      </c>
      <c r="D17" s="494"/>
      <c r="E17" s="494"/>
      <c r="F17" s="494"/>
    </row>
    <row r="18" spans="1:7" ht="43.5" customHeight="1">
      <c r="A18" s="487"/>
      <c r="B18" s="30" t="s">
        <v>24</v>
      </c>
      <c r="C18" s="32">
        <v>5429.18</v>
      </c>
      <c r="D18" s="16">
        <v>801</v>
      </c>
      <c r="E18" s="16">
        <v>80101</v>
      </c>
      <c r="F18" s="17" t="s">
        <v>125</v>
      </c>
    </row>
    <row r="19" spans="1:7" ht="30" customHeight="1">
      <c r="A19" s="487"/>
      <c r="B19" s="30" t="s">
        <v>25</v>
      </c>
      <c r="C19" s="32">
        <v>7500</v>
      </c>
      <c r="D19" s="16">
        <v>801</v>
      </c>
      <c r="E19" s="16">
        <v>80101</v>
      </c>
      <c r="F19" s="16">
        <v>4300</v>
      </c>
    </row>
    <row r="20" spans="1:7" ht="25.5">
      <c r="A20" s="487"/>
      <c r="B20" s="30" t="s">
        <v>26</v>
      </c>
      <c r="C20" s="32">
        <v>5570.82</v>
      </c>
      <c r="D20" s="16">
        <v>900</v>
      </c>
      <c r="E20" s="16">
        <v>90015</v>
      </c>
      <c r="F20" s="17" t="s">
        <v>27</v>
      </c>
    </row>
    <row r="21" spans="1:7" ht="25.5">
      <c r="A21" s="488"/>
      <c r="B21" s="30" t="s">
        <v>28</v>
      </c>
      <c r="C21" s="32">
        <v>8339.2999999999993</v>
      </c>
      <c r="D21" s="16">
        <v>754</v>
      </c>
      <c r="E21" s="16">
        <v>75412</v>
      </c>
      <c r="F21" s="16">
        <v>6230</v>
      </c>
    </row>
    <row r="22" spans="1:7" ht="25.5">
      <c r="A22" s="486" t="s">
        <v>29</v>
      </c>
      <c r="B22" s="33" t="s">
        <v>30</v>
      </c>
      <c r="C22" s="34">
        <v>1421.67</v>
      </c>
      <c r="D22" s="87">
        <v>921</v>
      </c>
      <c r="E22" s="87">
        <v>92109</v>
      </c>
      <c r="F22" s="87">
        <v>2480</v>
      </c>
    </row>
    <row r="23" spans="1:7" ht="25.5">
      <c r="A23" s="487"/>
      <c r="B23" s="21" t="s">
        <v>31</v>
      </c>
      <c r="C23" s="22">
        <v>7000</v>
      </c>
      <c r="D23" s="35">
        <v>600</v>
      </c>
      <c r="E23" s="35">
        <v>60016</v>
      </c>
      <c r="F23" s="35">
        <v>6050</v>
      </c>
    </row>
    <row r="24" spans="1:7">
      <c r="A24" s="487"/>
      <c r="B24" s="36" t="s">
        <v>32</v>
      </c>
      <c r="C24" s="19">
        <v>1000</v>
      </c>
      <c r="D24" s="20">
        <v>710</v>
      </c>
      <c r="E24" s="20">
        <v>71004</v>
      </c>
      <c r="F24" s="20" t="s">
        <v>14</v>
      </c>
    </row>
    <row r="25" spans="1:7" ht="25.5">
      <c r="A25" s="487"/>
      <c r="B25" s="22" t="s">
        <v>33</v>
      </c>
      <c r="C25" s="19">
        <v>500</v>
      </c>
      <c r="D25" s="16">
        <v>801</v>
      </c>
      <c r="E25" s="16">
        <v>80101</v>
      </c>
      <c r="F25" s="17">
        <v>4270</v>
      </c>
    </row>
    <row r="26" spans="1:7">
      <c r="A26" s="488"/>
      <c r="B26" s="19" t="s">
        <v>34</v>
      </c>
      <c r="C26" s="19">
        <v>3000</v>
      </c>
      <c r="D26" s="16">
        <v>754</v>
      </c>
      <c r="E26" s="16">
        <v>75412</v>
      </c>
      <c r="F26" s="16">
        <v>4210</v>
      </c>
    </row>
    <row r="27" spans="1:7" ht="38.25">
      <c r="A27" s="486" t="s">
        <v>35</v>
      </c>
      <c r="B27" s="14" t="s">
        <v>36</v>
      </c>
      <c r="C27" s="37">
        <v>12000</v>
      </c>
      <c r="D27" s="86">
        <v>600</v>
      </c>
      <c r="E27" s="86">
        <v>60016</v>
      </c>
      <c r="F27" s="86">
        <v>4270</v>
      </c>
    </row>
    <row r="28" spans="1:7" ht="25.5">
      <c r="A28" s="487"/>
      <c r="B28" s="372" t="s">
        <v>37</v>
      </c>
      <c r="C28" s="39">
        <v>3500</v>
      </c>
      <c r="D28" s="483">
        <v>921</v>
      </c>
      <c r="E28" s="483">
        <v>92109</v>
      </c>
      <c r="F28" s="483">
        <v>2480</v>
      </c>
    </row>
    <row r="29" spans="1:7" ht="12.75" customHeight="1">
      <c r="A29" s="487"/>
      <c r="B29" s="372" t="s">
        <v>38</v>
      </c>
      <c r="C29" s="39">
        <v>7000</v>
      </c>
      <c r="D29" s="484"/>
      <c r="E29" s="484"/>
      <c r="F29" s="484"/>
    </row>
    <row r="30" spans="1:7" ht="15" customHeight="1">
      <c r="A30" s="487"/>
      <c r="B30" s="372" t="s">
        <v>39</v>
      </c>
      <c r="C30" s="31">
        <v>3476.98</v>
      </c>
      <c r="D30" s="485"/>
      <c r="E30" s="485"/>
      <c r="F30" s="485"/>
    </row>
    <row r="31" spans="1:7">
      <c r="A31" s="488"/>
      <c r="B31" s="21" t="s">
        <v>40</v>
      </c>
      <c r="C31" s="39">
        <v>1562.51</v>
      </c>
      <c r="D31" s="16">
        <v>900</v>
      </c>
      <c r="E31" s="16">
        <v>90015</v>
      </c>
      <c r="F31" s="16">
        <v>4270</v>
      </c>
      <c r="G31" s="85" t="s">
        <v>1</v>
      </c>
    </row>
    <row r="32" spans="1:7">
      <c r="A32" s="486" t="s">
        <v>41</v>
      </c>
      <c r="B32" s="40" t="s">
        <v>42</v>
      </c>
      <c r="C32" s="37">
        <v>15000</v>
      </c>
      <c r="D32" s="41">
        <v>600</v>
      </c>
      <c r="E32" s="41">
        <v>60013</v>
      </c>
      <c r="F32" s="41">
        <v>4300</v>
      </c>
    </row>
    <row r="33" spans="1:6">
      <c r="A33" s="487"/>
      <c r="B33" s="29" t="s">
        <v>43</v>
      </c>
      <c r="C33" s="39">
        <v>500</v>
      </c>
      <c r="D33" s="16">
        <v>921</v>
      </c>
      <c r="E33" s="16">
        <v>92109</v>
      </c>
      <c r="F33" s="17">
        <v>2480</v>
      </c>
    </row>
    <row r="34" spans="1:6" ht="25.5">
      <c r="A34" s="488"/>
      <c r="B34" s="42" t="s">
        <v>44</v>
      </c>
      <c r="C34" s="43">
        <v>875.67</v>
      </c>
      <c r="D34" s="44">
        <v>801</v>
      </c>
      <c r="E34" s="44">
        <v>80101</v>
      </c>
      <c r="F34" s="44">
        <v>4270</v>
      </c>
    </row>
    <row r="35" spans="1:6" ht="25.5">
      <c r="A35" s="486" t="s">
        <v>45</v>
      </c>
      <c r="B35" s="45" t="s">
        <v>46</v>
      </c>
      <c r="C35" s="46">
        <v>3000</v>
      </c>
      <c r="D35" s="47">
        <v>926</v>
      </c>
      <c r="E35" s="47">
        <v>92601</v>
      </c>
      <c r="F35" s="47">
        <v>6050</v>
      </c>
    </row>
    <row r="36" spans="1:6" ht="25.5">
      <c r="A36" s="487"/>
      <c r="B36" s="48" t="s">
        <v>47</v>
      </c>
      <c r="C36" s="46">
        <v>3905.99</v>
      </c>
      <c r="D36" s="47">
        <v>600</v>
      </c>
      <c r="E36" s="47">
        <v>60016</v>
      </c>
      <c r="F36" s="47">
        <v>4270</v>
      </c>
    </row>
    <row r="37" spans="1:6">
      <c r="A37" s="487"/>
      <c r="B37" s="48" t="s">
        <v>48</v>
      </c>
      <c r="C37" s="46">
        <v>2000</v>
      </c>
      <c r="D37" s="47">
        <v>600</v>
      </c>
      <c r="E37" s="47">
        <v>60016</v>
      </c>
      <c r="F37" s="47">
        <v>4270</v>
      </c>
    </row>
    <row r="38" spans="1:6">
      <c r="A38" s="488"/>
      <c r="B38" s="48" t="s">
        <v>49</v>
      </c>
      <c r="C38" s="43">
        <v>500</v>
      </c>
      <c r="D38" s="44">
        <v>921</v>
      </c>
      <c r="E38" s="44">
        <v>92109</v>
      </c>
      <c r="F38" s="44">
        <v>2480</v>
      </c>
    </row>
    <row r="39" spans="1:6" ht="25.5">
      <c r="A39" s="486" t="s">
        <v>50</v>
      </c>
      <c r="B39" s="49" t="s">
        <v>51</v>
      </c>
      <c r="C39" s="50">
        <v>1339.3</v>
      </c>
      <c r="D39" s="495">
        <v>921</v>
      </c>
      <c r="E39" s="495">
        <v>92109</v>
      </c>
      <c r="F39" s="495">
        <v>2480</v>
      </c>
    </row>
    <row r="40" spans="1:6">
      <c r="A40" s="487"/>
      <c r="B40" s="51" t="s">
        <v>52</v>
      </c>
      <c r="C40" s="50">
        <v>2500</v>
      </c>
      <c r="D40" s="485"/>
      <c r="E40" s="485"/>
      <c r="F40" s="485"/>
    </row>
    <row r="41" spans="1:6">
      <c r="A41" s="487"/>
      <c r="B41" s="51" t="s">
        <v>53</v>
      </c>
      <c r="C41" s="50">
        <v>2000</v>
      </c>
      <c r="D41" s="52">
        <v>900</v>
      </c>
      <c r="E41" s="53">
        <v>90015</v>
      </c>
      <c r="F41" s="53">
        <v>6050</v>
      </c>
    </row>
    <row r="42" spans="1:6">
      <c r="A42" s="487"/>
      <c r="B42" s="51" t="s">
        <v>54</v>
      </c>
      <c r="C42" s="39">
        <v>15000</v>
      </c>
      <c r="D42" s="16">
        <v>900</v>
      </c>
      <c r="E42" s="17">
        <v>90015</v>
      </c>
      <c r="F42" s="17">
        <v>6050</v>
      </c>
    </row>
    <row r="43" spans="1:6" ht="30.75" customHeight="1">
      <c r="A43" s="488"/>
      <c r="B43" s="54" t="s">
        <v>55</v>
      </c>
      <c r="C43" s="43">
        <v>10000</v>
      </c>
      <c r="D43" s="44">
        <v>900</v>
      </c>
      <c r="E43" s="55">
        <v>90015</v>
      </c>
      <c r="F43" s="55">
        <v>6050</v>
      </c>
    </row>
    <row r="44" spans="1:6">
      <c r="A44" s="486" t="s">
        <v>56</v>
      </c>
      <c r="B44" s="56" t="s">
        <v>57</v>
      </c>
      <c r="C44" s="57">
        <v>7000</v>
      </c>
      <c r="D44" s="58">
        <v>900</v>
      </c>
      <c r="E44" s="58">
        <v>90015</v>
      </c>
      <c r="F44" s="58">
        <v>4270</v>
      </c>
    </row>
    <row r="45" spans="1:6" ht="25.5">
      <c r="A45" s="487"/>
      <c r="B45" s="373" t="s">
        <v>124</v>
      </c>
      <c r="C45" s="374">
        <v>1000</v>
      </c>
      <c r="D45" s="35">
        <v>754</v>
      </c>
      <c r="E45" s="35">
        <v>75412</v>
      </c>
      <c r="F45" s="35">
        <v>6230</v>
      </c>
    </row>
    <row r="46" spans="1:6">
      <c r="A46" s="487"/>
      <c r="B46" s="59" t="s">
        <v>58</v>
      </c>
      <c r="C46" s="60">
        <v>12000</v>
      </c>
      <c r="D46" s="20">
        <v>921</v>
      </c>
      <c r="E46" s="20">
        <v>92109</v>
      </c>
      <c r="F46" s="20">
        <v>6050</v>
      </c>
    </row>
    <row r="47" spans="1:6">
      <c r="A47" s="488"/>
      <c r="B47" s="61" t="s">
        <v>59</v>
      </c>
      <c r="C47" s="62">
        <v>1957.58</v>
      </c>
      <c r="D47" s="44">
        <v>921</v>
      </c>
      <c r="E47" s="44">
        <v>92109</v>
      </c>
      <c r="F47" s="44">
        <v>2480</v>
      </c>
    </row>
    <row r="48" spans="1:6" ht="32.25" customHeight="1">
      <c r="A48" s="486" t="s">
        <v>60</v>
      </c>
      <c r="B48" s="40" t="s">
        <v>61</v>
      </c>
      <c r="C48" s="37">
        <v>10000</v>
      </c>
      <c r="D48" s="16">
        <v>921</v>
      </c>
      <c r="E48" s="16">
        <v>92109</v>
      </c>
      <c r="F48" s="16">
        <v>2480</v>
      </c>
    </row>
    <row r="49" spans="1:6" ht="21.75" customHeight="1">
      <c r="A49" s="487"/>
      <c r="B49" s="29" t="s">
        <v>62</v>
      </c>
      <c r="C49" s="50">
        <v>1200</v>
      </c>
      <c r="D49" s="16">
        <v>750</v>
      </c>
      <c r="E49" s="16">
        <v>75075</v>
      </c>
      <c r="F49" s="17" t="s">
        <v>14</v>
      </c>
    </row>
    <row r="50" spans="1:6" ht="22.5" customHeight="1">
      <c r="A50" s="488"/>
      <c r="B50" s="30" t="s">
        <v>63</v>
      </c>
      <c r="C50" s="39">
        <v>1444.11</v>
      </c>
      <c r="D50" s="35">
        <v>921</v>
      </c>
      <c r="E50" s="35">
        <v>92109</v>
      </c>
      <c r="F50" s="35">
        <v>2480</v>
      </c>
    </row>
    <row r="51" spans="1:6" ht="25.5">
      <c r="A51" s="486" t="s">
        <v>64</v>
      </c>
      <c r="B51" s="40" t="s">
        <v>65</v>
      </c>
      <c r="C51" s="37">
        <v>14000</v>
      </c>
      <c r="D51" s="41">
        <v>801</v>
      </c>
      <c r="E51" s="41">
        <v>80103</v>
      </c>
      <c r="F51" s="41">
        <v>6050</v>
      </c>
    </row>
    <row r="52" spans="1:6" ht="25.5">
      <c r="A52" s="487"/>
      <c r="B52" s="30" t="s">
        <v>66</v>
      </c>
      <c r="C52" s="39">
        <v>2000</v>
      </c>
      <c r="D52" s="63">
        <v>754</v>
      </c>
      <c r="E52" s="63">
        <v>75412</v>
      </c>
      <c r="F52" s="63">
        <v>4210</v>
      </c>
    </row>
    <row r="53" spans="1:6" ht="25.5">
      <c r="A53" s="487"/>
      <c r="B53" s="64" t="s">
        <v>67</v>
      </c>
      <c r="C53" s="65">
        <v>4000</v>
      </c>
      <c r="D53" s="52">
        <v>900</v>
      </c>
      <c r="E53" s="52">
        <v>90015</v>
      </c>
      <c r="F53" s="53">
        <v>6050</v>
      </c>
    </row>
    <row r="54" spans="1:6" ht="25.5">
      <c r="A54" s="487"/>
      <c r="B54" s="64" t="s">
        <v>68</v>
      </c>
      <c r="C54" s="39">
        <v>2500</v>
      </c>
      <c r="D54" s="16">
        <v>921</v>
      </c>
      <c r="E54" s="16">
        <v>92109</v>
      </c>
      <c r="F54" s="17">
        <v>2480</v>
      </c>
    </row>
    <row r="55" spans="1:6" ht="25.5">
      <c r="A55" s="487"/>
      <c r="B55" s="66" t="s">
        <v>69</v>
      </c>
      <c r="C55" s="65">
        <v>5000</v>
      </c>
      <c r="D55" s="67">
        <v>600</v>
      </c>
      <c r="E55" s="67">
        <v>60016</v>
      </c>
      <c r="F55" s="68">
        <v>4270</v>
      </c>
    </row>
    <row r="56" spans="1:6">
      <c r="A56" s="488"/>
      <c r="B56" s="69" t="s">
        <v>70</v>
      </c>
      <c r="C56" s="43">
        <v>3339.3</v>
      </c>
      <c r="D56" s="16">
        <v>600</v>
      </c>
      <c r="E56" s="16">
        <v>60016</v>
      </c>
      <c r="F56" s="16">
        <v>4270</v>
      </c>
    </row>
    <row r="57" spans="1:6">
      <c r="A57" s="486" t="s">
        <v>71</v>
      </c>
      <c r="B57" s="70" t="s">
        <v>72</v>
      </c>
      <c r="C57" s="37">
        <v>10172.870000000001</v>
      </c>
      <c r="D57" s="38">
        <v>900</v>
      </c>
      <c r="E57" s="38">
        <v>90015</v>
      </c>
      <c r="F57" s="38">
        <v>6050</v>
      </c>
    </row>
    <row r="58" spans="1:6" ht="32.25" customHeight="1">
      <c r="A58" s="487"/>
      <c r="B58" s="71" t="s">
        <v>73</v>
      </c>
      <c r="C58" s="50">
        <v>4000</v>
      </c>
      <c r="D58" s="16">
        <v>900</v>
      </c>
      <c r="E58" s="16">
        <v>90015</v>
      </c>
      <c r="F58" s="16">
        <v>6050</v>
      </c>
    </row>
    <row r="59" spans="1:6" ht="25.5">
      <c r="A59" s="487"/>
      <c r="B59" s="71" t="s">
        <v>74</v>
      </c>
      <c r="C59" s="50">
        <v>860</v>
      </c>
      <c r="D59" s="52">
        <v>750</v>
      </c>
      <c r="E59" s="52">
        <v>75075</v>
      </c>
      <c r="F59" s="52">
        <v>4300</v>
      </c>
    </row>
    <row r="60" spans="1:6">
      <c r="A60" s="487"/>
      <c r="B60" s="51" t="s">
        <v>75</v>
      </c>
      <c r="C60" s="50">
        <v>4000</v>
      </c>
      <c r="D60" s="483">
        <v>921</v>
      </c>
      <c r="E60" s="483">
        <v>92109</v>
      </c>
      <c r="F60" s="483">
        <v>2480</v>
      </c>
    </row>
    <row r="61" spans="1:6" ht="38.25">
      <c r="A61" s="487"/>
      <c r="B61" s="71" t="s">
        <v>76</v>
      </c>
      <c r="C61" s="50">
        <v>1000</v>
      </c>
      <c r="D61" s="485"/>
      <c r="E61" s="485"/>
      <c r="F61" s="485"/>
    </row>
    <row r="62" spans="1:6" ht="15" customHeight="1">
      <c r="A62" s="487"/>
      <c r="B62" s="71" t="s">
        <v>77</v>
      </c>
      <c r="C62" s="50">
        <v>700</v>
      </c>
      <c r="D62" s="16">
        <v>801</v>
      </c>
      <c r="E62" s="16">
        <v>80101</v>
      </c>
      <c r="F62" s="16">
        <v>4240</v>
      </c>
    </row>
    <row r="63" spans="1:6" ht="38.25">
      <c r="A63" s="488"/>
      <c r="B63" s="51" t="s">
        <v>78</v>
      </c>
      <c r="C63" s="39">
        <v>3599.34</v>
      </c>
      <c r="D63" s="44">
        <v>801</v>
      </c>
      <c r="E63" s="44">
        <v>80101</v>
      </c>
      <c r="F63" s="55" t="s">
        <v>79</v>
      </c>
    </row>
    <row r="64" spans="1:6" ht="32.25" customHeight="1">
      <c r="A64" s="72" t="s">
        <v>80</v>
      </c>
      <c r="B64" s="33" t="s">
        <v>81</v>
      </c>
      <c r="C64" s="73">
        <v>11903.97</v>
      </c>
      <c r="D64" s="20">
        <v>600</v>
      </c>
      <c r="E64" s="20">
        <v>60016</v>
      </c>
      <c r="F64" s="20">
        <v>4270</v>
      </c>
    </row>
    <row r="65" spans="1:6" ht="27.75" customHeight="1">
      <c r="A65" s="486" t="s">
        <v>82</v>
      </c>
      <c r="B65" s="14" t="s">
        <v>83</v>
      </c>
      <c r="C65" s="37">
        <v>9000</v>
      </c>
      <c r="D65" s="58">
        <v>921</v>
      </c>
      <c r="E65" s="58">
        <v>92109</v>
      </c>
      <c r="F65" s="58">
        <v>6050</v>
      </c>
    </row>
    <row r="66" spans="1:6" ht="29.25" customHeight="1">
      <c r="A66" s="487"/>
      <c r="B66" s="21" t="s">
        <v>84</v>
      </c>
      <c r="C66" s="39">
        <v>9000</v>
      </c>
      <c r="D66" s="35">
        <v>600</v>
      </c>
      <c r="E66" s="35">
        <v>60016</v>
      </c>
      <c r="F66" s="35">
        <v>4270</v>
      </c>
    </row>
    <row r="67" spans="1:6" ht="15.75" customHeight="1">
      <c r="A67" s="488"/>
      <c r="B67" s="69" t="s">
        <v>85</v>
      </c>
      <c r="C67" s="43">
        <v>1027.8499999999999</v>
      </c>
      <c r="D67" s="74">
        <v>921</v>
      </c>
      <c r="E67" s="74">
        <v>92109</v>
      </c>
      <c r="F67" s="74">
        <v>2480</v>
      </c>
    </row>
    <row r="68" spans="1:6" ht="29.25" customHeight="1">
      <c r="A68" s="486" t="s">
        <v>86</v>
      </c>
      <c r="B68" s="71" t="s">
        <v>87</v>
      </c>
      <c r="C68" s="50">
        <v>12000</v>
      </c>
      <c r="D68" s="63">
        <v>900</v>
      </c>
      <c r="E68" s="63">
        <v>90015</v>
      </c>
      <c r="F68" s="63">
        <v>6050</v>
      </c>
    </row>
    <row r="69" spans="1:6" ht="21.75" customHeight="1">
      <c r="A69" s="487"/>
      <c r="B69" s="71" t="s">
        <v>88</v>
      </c>
      <c r="C69" s="50">
        <v>2000</v>
      </c>
      <c r="D69" s="63">
        <v>921</v>
      </c>
      <c r="E69" s="63">
        <v>92109</v>
      </c>
      <c r="F69" s="63">
        <v>2480</v>
      </c>
    </row>
    <row r="70" spans="1:6" ht="25.5">
      <c r="A70" s="487"/>
      <c r="B70" s="75" t="s">
        <v>89</v>
      </c>
      <c r="C70" s="39">
        <v>1500</v>
      </c>
      <c r="D70" s="63">
        <v>750</v>
      </c>
      <c r="E70" s="63">
        <v>75075</v>
      </c>
      <c r="F70" s="63">
        <v>4300</v>
      </c>
    </row>
    <row r="71" spans="1:6" ht="19.5" customHeight="1">
      <c r="A71" s="487"/>
      <c r="B71" s="75" t="s">
        <v>90</v>
      </c>
      <c r="C71" s="39">
        <v>1000</v>
      </c>
      <c r="D71" s="63">
        <v>801</v>
      </c>
      <c r="E71" s="63">
        <v>80101</v>
      </c>
      <c r="F71" s="63">
        <v>4270</v>
      </c>
    </row>
    <row r="72" spans="1:6" ht="21.75" customHeight="1">
      <c r="A72" s="487"/>
      <c r="B72" s="75" t="s">
        <v>91</v>
      </c>
      <c r="C72" s="39">
        <v>1000</v>
      </c>
      <c r="D72" s="63">
        <v>750</v>
      </c>
      <c r="E72" s="63">
        <v>75075</v>
      </c>
      <c r="F72" s="63">
        <v>4210</v>
      </c>
    </row>
    <row r="73" spans="1:6" ht="25.5">
      <c r="A73" s="488"/>
      <c r="B73" s="64" t="s">
        <v>92</v>
      </c>
      <c r="C73" s="65">
        <v>880.22</v>
      </c>
      <c r="D73" s="52">
        <v>921</v>
      </c>
      <c r="E73" s="52">
        <v>92109</v>
      </c>
      <c r="F73" s="52">
        <v>2480</v>
      </c>
    </row>
    <row r="74" spans="1:6" ht="38.25">
      <c r="A74" s="486" t="s">
        <v>93</v>
      </c>
      <c r="B74" s="70" t="s">
        <v>94</v>
      </c>
      <c r="C74" s="37">
        <v>8000</v>
      </c>
      <c r="D74" s="41">
        <v>600</v>
      </c>
      <c r="E74" s="41">
        <v>60016</v>
      </c>
      <c r="F74" s="41">
        <v>6050</v>
      </c>
    </row>
    <row r="75" spans="1:6" ht="22.5" customHeight="1">
      <c r="A75" s="487"/>
      <c r="B75" s="75" t="s">
        <v>95</v>
      </c>
      <c r="C75" s="39">
        <v>2000</v>
      </c>
      <c r="D75" s="483">
        <v>921</v>
      </c>
      <c r="E75" s="483">
        <v>92109</v>
      </c>
      <c r="F75" s="483">
        <v>2480</v>
      </c>
    </row>
    <row r="76" spans="1:6" ht="33" customHeight="1">
      <c r="A76" s="487"/>
      <c r="B76" s="75" t="s">
        <v>96</v>
      </c>
      <c r="C76" s="39">
        <v>3401.95</v>
      </c>
      <c r="D76" s="485"/>
      <c r="E76" s="485"/>
      <c r="F76" s="485"/>
    </row>
    <row r="77" spans="1:6" ht="25.5">
      <c r="A77" s="488"/>
      <c r="B77" s="48" t="s">
        <v>97</v>
      </c>
      <c r="C77" s="43">
        <v>1000</v>
      </c>
      <c r="D77" s="44">
        <v>801</v>
      </c>
      <c r="E77" s="44">
        <v>80101</v>
      </c>
      <c r="F77" s="44">
        <v>4270</v>
      </c>
    </row>
    <row r="78" spans="1:6" ht="47.25" customHeight="1">
      <c r="A78" s="25" t="s">
        <v>98</v>
      </c>
      <c r="B78" s="70" t="s">
        <v>99</v>
      </c>
      <c r="C78" s="37">
        <v>10084.450000000001</v>
      </c>
      <c r="D78" s="41">
        <v>600</v>
      </c>
      <c r="E78" s="41">
        <v>60016</v>
      </c>
      <c r="F78" s="41">
        <v>6050</v>
      </c>
    </row>
    <row r="79" spans="1:6" ht="21" customHeight="1">
      <c r="A79" s="486" t="s">
        <v>100</v>
      </c>
      <c r="B79" s="70" t="s">
        <v>118</v>
      </c>
      <c r="C79" s="375">
        <v>22260.54</v>
      </c>
      <c r="D79" s="376">
        <v>900</v>
      </c>
      <c r="E79" s="376">
        <v>90015</v>
      </c>
      <c r="F79" s="376">
        <v>6050</v>
      </c>
    </row>
    <row r="80" spans="1:6" ht="25.5">
      <c r="A80" s="487"/>
      <c r="B80" s="71" t="s">
        <v>101</v>
      </c>
      <c r="C80" s="377">
        <v>2500</v>
      </c>
      <c r="D80" s="378">
        <v>754</v>
      </c>
      <c r="E80" s="378">
        <v>75412</v>
      </c>
      <c r="F80" s="378">
        <v>4210</v>
      </c>
    </row>
    <row r="81" spans="1:8" ht="23.25" customHeight="1">
      <c r="A81" s="487"/>
      <c r="B81" s="75" t="s">
        <v>102</v>
      </c>
      <c r="C81" s="31">
        <v>1500</v>
      </c>
      <c r="D81" s="497">
        <v>921</v>
      </c>
      <c r="E81" s="497">
        <v>92109</v>
      </c>
      <c r="F81" s="499">
        <v>2480</v>
      </c>
    </row>
    <row r="82" spans="1:8" ht="23.25" customHeight="1">
      <c r="A82" s="487"/>
      <c r="B82" s="48" t="s">
        <v>103</v>
      </c>
      <c r="C82" s="379">
        <v>2000.05</v>
      </c>
      <c r="D82" s="498"/>
      <c r="E82" s="498"/>
      <c r="F82" s="500"/>
    </row>
    <row r="83" spans="1:8" ht="30" customHeight="1">
      <c r="A83" s="487"/>
      <c r="B83" s="71" t="s">
        <v>119</v>
      </c>
      <c r="C83" s="377">
        <v>800</v>
      </c>
      <c r="D83" s="378">
        <v>801</v>
      </c>
      <c r="E83" s="378">
        <v>80103</v>
      </c>
      <c r="F83" s="378" t="s">
        <v>14</v>
      </c>
    </row>
    <row r="84" spans="1:8" ht="31.5" customHeight="1">
      <c r="A84" s="487"/>
      <c r="B84" s="75" t="s">
        <v>120</v>
      </c>
      <c r="C84" s="31">
        <v>500</v>
      </c>
      <c r="D84" s="497">
        <v>801</v>
      </c>
      <c r="E84" s="497">
        <v>80101</v>
      </c>
      <c r="F84" s="499" t="s">
        <v>121</v>
      </c>
    </row>
    <row r="85" spans="1:8" ht="39.75" customHeight="1">
      <c r="A85" s="488"/>
      <c r="B85" s="48" t="s">
        <v>122</v>
      </c>
      <c r="C85" s="379">
        <v>353.53</v>
      </c>
      <c r="D85" s="498"/>
      <c r="E85" s="498"/>
      <c r="F85" s="500"/>
      <c r="H85" s="85" t="s">
        <v>1</v>
      </c>
    </row>
    <row r="86" spans="1:8" ht="20.25" customHeight="1">
      <c r="A86" s="486" t="s">
        <v>104</v>
      </c>
      <c r="B86" s="40" t="s">
        <v>105</v>
      </c>
      <c r="C86" s="76">
        <v>3000</v>
      </c>
      <c r="D86" s="41">
        <v>600</v>
      </c>
      <c r="E86" s="41">
        <v>60016</v>
      </c>
      <c r="F86" s="41">
        <v>4300</v>
      </c>
    </row>
    <row r="87" spans="1:8" ht="38.25">
      <c r="A87" s="487"/>
      <c r="B87" s="30" t="s">
        <v>106</v>
      </c>
      <c r="C87" s="77">
        <v>3000</v>
      </c>
      <c r="D87" s="41">
        <v>600</v>
      </c>
      <c r="E87" s="41">
        <v>60016</v>
      </c>
      <c r="F87" s="41">
        <v>4270</v>
      </c>
    </row>
    <row r="88" spans="1:8" ht="25.5">
      <c r="A88" s="487"/>
      <c r="B88" s="30" t="s">
        <v>107</v>
      </c>
      <c r="C88" s="77">
        <v>2040.47</v>
      </c>
      <c r="D88" s="16">
        <v>710</v>
      </c>
      <c r="E88" s="16">
        <v>71004</v>
      </c>
      <c r="F88" s="17" t="s">
        <v>14</v>
      </c>
    </row>
    <row r="89" spans="1:8" ht="23.25" customHeight="1">
      <c r="A89" s="487"/>
      <c r="B89" s="30" t="s">
        <v>108</v>
      </c>
      <c r="C89" s="77">
        <v>2000</v>
      </c>
      <c r="D89" s="16">
        <v>921</v>
      </c>
      <c r="E89" s="16">
        <v>92109</v>
      </c>
      <c r="F89" s="16">
        <v>2480</v>
      </c>
    </row>
    <row r="90" spans="1:8" ht="36.75" customHeight="1">
      <c r="A90" s="488"/>
      <c r="B90" s="30" t="s">
        <v>109</v>
      </c>
      <c r="C90" s="78">
        <v>1000</v>
      </c>
      <c r="D90" s="44">
        <v>801</v>
      </c>
      <c r="E90" s="44">
        <v>80103</v>
      </c>
      <c r="F90" s="44">
        <v>6050</v>
      </c>
    </row>
    <row r="91" spans="1:8" ht="51">
      <c r="A91" s="486" t="s">
        <v>110</v>
      </c>
      <c r="B91" s="70" t="s">
        <v>111</v>
      </c>
      <c r="C91" s="76">
        <v>9000</v>
      </c>
      <c r="D91" s="41">
        <v>900</v>
      </c>
      <c r="E91" s="41">
        <v>90015</v>
      </c>
      <c r="F91" s="41" t="s">
        <v>112</v>
      </c>
    </row>
    <row r="92" spans="1:8">
      <c r="A92" s="487"/>
      <c r="B92" s="71" t="s">
        <v>113</v>
      </c>
      <c r="C92" s="79">
        <v>1000</v>
      </c>
      <c r="D92" s="16">
        <v>754</v>
      </c>
      <c r="E92" s="16">
        <v>75412</v>
      </c>
      <c r="F92" s="16">
        <v>4210</v>
      </c>
    </row>
    <row r="93" spans="1:8" ht="63.75">
      <c r="A93" s="487"/>
      <c r="B93" s="75" t="s">
        <v>114</v>
      </c>
      <c r="C93" s="77">
        <v>2500</v>
      </c>
      <c r="D93" s="16">
        <v>600</v>
      </c>
      <c r="E93" s="16">
        <v>60016</v>
      </c>
      <c r="F93" s="16">
        <v>4300</v>
      </c>
    </row>
    <row r="94" spans="1:8">
      <c r="A94" s="487"/>
      <c r="B94" s="80" t="s">
        <v>115</v>
      </c>
      <c r="C94" s="81">
        <v>2000</v>
      </c>
      <c r="D94" s="483">
        <v>921</v>
      </c>
      <c r="E94" s="483">
        <v>92109</v>
      </c>
      <c r="F94" s="483">
        <v>2480</v>
      </c>
    </row>
    <row r="95" spans="1:8">
      <c r="A95" s="487"/>
      <c r="B95" s="80" t="s">
        <v>23</v>
      </c>
      <c r="C95" s="81">
        <v>2999.55</v>
      </c>
      <c r="D95" s="484"/>
      <c r="E95" s="484"/>
      <c r="F95" s="484"/>
    </row>
    <row r="96" spans="1:8">
      <c r="A96" s="488"/>
      <c r="B96" s="48" t="s">
        <v>116</v>
      </c>
      <c r="C96" s="43">
        <v>6000</v>
      </c>
      <c r="D96" s="496"/>
      <c r="E96" s="496"/>
      <c r="F96" s="496"/>
    </row>
    <row r="97" spans="1:6" ht="15.75">
      <c r="A97" s="82" t="s">
        <v>117</v>
      </c>
      <c r="B97" s="82"/>
      <c r="C97" s="83">
        <f>SUM(C9:C96)</f>
        <v>391936.63999999984</v>
      </c>
      <c r="D97" s="84"/>
      <c r="E97" s="84"/>
      <c r="F97" s="84"/>
    </row>
  </sheetData>
  <mergeCells count="45">
    <mergeCell ref="F94:F96"/>
    <mergeCell ref="E81:E82"/>
    <mergeCell ref="F81:F82"/>
    <mergeCell ref="A79:A85"/>
    <mergeCell ref="D84:D85"/>
    <mergeCell ref="E84:E85"/>
    <mergeCell ref="F84:F85"/>
    <mergeCell ref="D81:D82"/>
    <mergeCell ref="D39:D40"/>
    <mergeCell ref="A86:A90"/>
    <mergeCell ref="A91:A96"/>
    <mergeCell ref="D94:D96"/>
    <mergeCell ref="E94:E96"/>
    <mergeCell ref="E39:E40"/>
    <mergeCell ref="A35:A38"/>
    <mergeCell ref="F39:F40"/>
    <mergeCell ref="F75:F76"/>
    <mergeCell ref="A48:A50"/>
    <mergeCell ref="A51:A56"/>
    <mergeCell ref="A57:A63"/>
    <mergeCell ref="D60:D61"/>
    <mergeCell ref="E60:E61"/>
    <mergeCell ref="F60:F61"/>
    <mergeCell ref="A65:A67"/>
    <mergeCell ref="A68:A73"/>
    <mergeCell ref="A74:A77"/>
    <mergeCell ref="D75:D76"/>
    <mergeCell ref="E75:E76"/>
    <mergeCell ref="A44:A47"/>
    <mergeCell ref="A39:A43"/>
    <mergeCell ref="F28:F30"/>
    <mergeCell ref="A32:A34"/>
    <mergeCell ref="C7:F7"/>
    <mergeCell ref="A9:A13"/>
    <mergeCell ref="D11:D13"/>
    <mergeCell ref="E11:E13"/>
    <mergeCell ref="F11:F13"/>
    <mergeCell ref="A15:A21"/>
    <mergeCell ref="D15:D17"/>
    <mergeCell ref="E15:E17"/>
    <mergeCell ref="F15:F17"/>
    <mergeCell ref="A22:A26"/>
    <mergeCell ref="A27:A31"/>
    <mergeCell ref="D28:D30"/>
    <mergeCell ref="E28:E30"/>
  </mergeCells>
  <pageMargins left="0.7" right="0.7" top="0.75" bottom="0.75" header="0.3" footer="0.3"/>
  <pageSetup paperSize="9" scale="96" fitToHeight="0" orientation="landscape" horizontalDpi="4294967294" verticalDpi="4294967294" r:id="rId1"/>
  <colBreaks count="1" manualBreakCount="1">
    <brk id="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Q29"/>
  <sheetViews>
    <sheetView zoomScaleNormal="100" workbookViewId="0">
      <selection activeCell="I3" sqref="I3"/>
    </sheetView>
  </sheetViews>
  <sheetFormatPr defaultRowHeight="11.25"/>
  <cols>
    <col min="1" max="1" width="3.5703125" style="327" bestFit="1" customWidth="1"/>
    <col min="2" max="2" width="20.7109375" style="327" customWidth="1"/>
    <col min="3" max="3" width="13" style="327" customWidth="1"/>
    <col min="4" max="4" width="10.5703125" style="327" customWidth="1"/>
    <col min="5" max="5" width="11.140625" style="327" customWidth="1"/>
    <col min="6" max="6" width="9.140625" style="327" customWidth="1"/>
    <col min="7" max="7" width="7.5703125" style="327" customWidth="1"/>
    <col min="8" max="8" width="8.5703125" style="327" customWidth="1"/>
    <col min="9" max="10" width="8.7109375" style="327" customWidth="1"/>
    <col min="11" max="11" width="7.7109375" style="327" customWidth="1"/>
    <col min="12" max="12" width="9.85546875" style="327" customWidth="1"/>
    <col min="13" max="13" width="9.5703125" style="327" customWidth="1"/>
    <col min="14" max="14" width="10.5703125" style="327" customWidth="1"/>
    <col min="15" max="15" width="8.28515625" style="327" customWidth="1"/>
    <col min="16" max="16" width="8.140625" style="327" customWidth="1"/>
    <col min="17" max="17" width="8.7109375" style="327" customWidth="1"/>
    <col min="18" max="256" width="9.140625" style="327"/>
    <col min="257" max="257" width="3.5703125" style="327" bestFit="1" customWidth="1"/>
    <col min="258" max="258" width="20.7109375" style="327" customWidth="1"/>
    <col min="259" max="259" width="13" style="327" customWidth="1"/>
    <col min="260" max="260" width="10.5703125" style="327" customWidth="1"/>
    <col min="261" max="261" width="11.140625" style="327" customWidth="1"/>
    <col min="262" max="262" width="9.140625" style="327" customWidth="1"/>
    <col min="263" max="263" width="7.5703125" style="327" customWidth="1"/>
    <col min="264" max="264" width="8.5703125" style="327" customWidth="1"/>
    <col min="265" max="266" width="8.7109375" style="327" customWidth="1"/>
    <col min="267" max="267" width="7.7109375" style="327" customWidth="1"/>
    <col min="268" max="268" width="9.85546875" style="327" customWidth="1"/>
    <col min="269" max="269" width="9.5703125" style="327" customWidth="1"/>
    <col min="270" max="270" width="10.5703125" style="327" customWidth="1"/>
    <col min="271" max="271" width="8.28515625" style="327" customWidth="1"/>
    <col min="272" max="272" width="8.140625" style="327" customWidth="1"/>
    <col min="273" max="273" width="8.7109375" style="327" customWidth="1"/>
    <col min="274" max="512" width="9.140625" style="327"/>
    <col min="513" max="513" width="3.5703125" style="327" bestFit="1" customWidth="1"/>
    <col min="514" max="514" width="20.7109375" style="327" customWidth="1"/>
    <col min="515" max="515" width="13" style="327" customWidth="1"/>
    <col min="516" max="516" width="10.5703125" style="327" customWidth="1"/>
    <col min="517" max="517" width="11.140625" style="327" customWidth="1"/>
    <col min="518" max="518" width="9.140625" style="327" customWidth="1"/>
    <col min="519" max="519" width="7.5703125" style="327" customWidth="1"/>
    <col min="520" max="520" width="8.5703125" style="327" customWidth="1"/>
    <col min="521" max="522" width="8.7109375" style="327" customWidth="1"/>
    <col min="523" max="523" width="7.7109375" style="327" customWidth="1"/>
    <col min="524" max="524" width="9.85546875" style="327" customWidth="1"/>
    <col min="525" max="525" width="9.5703125" style="327" customWidth="1"/>
    <col min="526" max="526" width="10.5703125" style="327" customWidth="1"/>
    <col min="527" max="527" width="8.28515625" style="327" customWidth="1"/>
    <col min="528" max="528" width="8.140625" style="327" customWidth="1"/>
    <col min="529" max="529" width="8.7109375" style="327" customWidth="1"/>
    <col min="530" max="768" width="9.140625" style="327"/>
    <col min="769" max="769" width="3.5703125" style="327" bestFit="1" customWidth="1"/>
    <col min="770" max="770" width="20.7109375" style="327" customWidth="1"/>
    <col min="771" max="771" width="13" style="327" customWidth="1"/>
    <col min="772" max="772" width="10.5703125" style="327" customWidth="1"/>
    <col min="773" max="773" width="11.140625" style="327" customWidth="1"/>
    <col min="774" max="774" width="9.140625" style="327" customWidth="1"/>
    <col min="775" max="775" width="7.5703125" style="327" customWidth="1"/>
    <col min="776" max="776" width="8.5703125" style="327" customWidth="1"/>
    <col min="777" max="778" width="8.7109375" style="327" customWidth="1"/>
    <col min="779" max="779" width="7.7109375" style="327" customWidth="1"/>
    <col min="780" max="780" width="9.85546875" style="327" customWidth="1"/>
    <col min="781" max="781" width="9.5703125" style="327" customWidth="1"/>
    <col min="782" max="782" width="10.5703125" style="327" customWidth="1"/>
    <col min="783" max="783" width="8.28515625" style="327" customWidth="1"/>
    <col min="784" max="784" width="8.140625" style="327" customWidth="1"/>
    <col min="785" max="785" width="8.7109375" style="327" customWidth="1"/>
    <col min="786" max="1024" width="9.140625" style="327"/>
    <col min="1025" max="1025" width="3.5703125" style="327" bestFit="1" customWidth="1"/>
    <col min="1026" max="1026" width="20.7109375" style="327" customWidth="1"/>
    <col min="1027" max="1027" width="13" style="327" customWidth="1"/>
    <col min="1028" max="1028" width="10.5703125" style="327" customWidth="1"/>
    <col min="1029" max="1029" width="11.140625" style="327" customWidth="1"/>
    <col min="1030" max="1030" width="9.140625" style="327" customWidth="1"/>
    <col min="1031" max="1031" width="7.5703125" style="327" customWidth="1"/>
    <col min="1032" max="1032" width="8.5703125" style="327" customWidth="1"/>
    <col min="1033" max="1034" width="8.7109375" style="327" customWidth="1"/>
    <col min="1035" max="1035" width="7.7109375" style="327" customWidth="1"/>
    <col min="1036" max="1036" width="9.85546875" style="327" customWidth="1"/>
    <col min="1037" max="1037" width="9.5703125" style="327" customWidth="1"/>
    <col min="1038" max="1038" width="10.5703125" style="327" customWidth="1"/>
    <col min="1039" max="1039" width="8.28515625" style="327" customWidth="1"/>
    <col min="1040" max="1040" width="8.140625" style="327" customWidth="1"/>
    <col min="1041" max="1041" width="8.7109375" style="327" customWidth="1"/>
    <col min="1042" max="1280" width="9.140625" style="327"/>
    <col min="1281" max="1281" width="3.5703125" style="327" bestFit="1" customWidth="1"/>
    <col min="1282" max="1282" width="20.7109375" style="327" customWidth="1"/>
    <col min="1283" max="1283" width="13" style="327" customWidth="1"/>
    <col min="1284" max="1284" width="10.5703125" style="327" customWidth="1"/>
    <col min="1285" max="1285" width="11.140625" style="327" customWidth="1"/>
    <col min="1286" max="1286" width="9.140625" style="327" customWidth="1"/>
    <col min="1287" max="1287" width="7.5703125" style="327" customWidth="1"/>
    <col min="1288" max="1288" width="8.5703125" style="327" customWidth="1"/>
    <col min="1289" max="1290" width="8.7109375" style="327" customWidth="1"/>
    <col min="1291" max="1291" width="7.7109375" style="327" customWidth="1"/>
    <col min="1292" max="1292" width="9.85546875" style="327" customWidth="1"/>
    <col min="1293" max="1293" width="9.5703125" style="327" customWidth="1"/>
    <col min="1294" max="1294" width="10.5703125" style="327" customWidth="1"/>
    <col min="1295" max="1295" width="8.28515625" style="327" customWidth="1"/>
    <col min="1296" max="1296" width="8.140625" style="327" customWidth="1"/>
    <col min="1297" max="1297" width="8.7109375" style="327" customWidth="1"/>
    <col min="1298" max="1536" width="9.140625" style="327"/>
    <col min="1537" max="1537" width="3.5703125" style="327" bestFit="1" customWidth="1"/>
    <col min="1538" max="1538" width="20.7109375" style="327" customWidth="1"/>
    <col min="1539" max="1539" width="13" style="327" customWidth="1"/>
    <col min="1540" max="1540" width="10.5703125" style="327" customWidth="1"/>
    <col min="1541" max="1541" width="11.140625" style="327" customWidth="1"/>
    <col min="1542" max="1542" width="9.140625" style="327" customWidth="1"/>
    <col min="1543" max="1543" width="7.5703125" style="327" customWidth="1"/>
    <col min="1544" max="1544" width="8.5703125" style="327" customWidth="1"/>
    <col min="1545" max="1546" width="8.7109375" style="327" customWidth="1"/>
    <col min="1547" max="1547" width="7.7109375" style="327" customWidth="1"/>
    <col min="1548" max="1548" width="9.85546875" style="327" customWidth="1"/>
    <col min="1549" max="1549" width="9.5703125" style="327" customWidth="1"/>
    <col min="1550" max="1550" width="10.5703125" style="327" customWidth="1"/>
    <col min="1551" max="1551" width="8.28515625" style="327" customWidth="1"/>
    <col min="1552" max="1552" width="8.140625" style="327" customWidth="1"/>
    <col min="1553" max="1553" width="8.7109375" style="327" customWidth="1"/>
    <col min="1554" max="1792" width="9.140625" style="327"/>
    <col min="1793" max="1793" width="3.5703125" style="327" bestFit="1" customWidth="1"/>
    <col min="1794" max="1794" width="20.7109375" style="327" customWidth="1"/>
    <col min="1795" max="1795" width="13" style="327" customWidth="1"/>
    <col min="1796" max="1796" width="10.5703125" style="327" customWidth="1"/>
    <col min="1797" max="1797" width="11.140625" style="327" customWidth="1"/>
    <col min="1798" max="1798" width="9.140625" style="327" customWidth="1"/>
    <col min="1799" max="1799" width="7.5703125" style="327" customWidth="1"/>
    <col min="1800" max="1800" width="8.5703125" style="327" customWidth="1"/>
    <col min="1801" max="1802" width="8.7109375" style="327" customWidth="1"/>
    <col min="1803" max="1803" width="7.7109375" style="327" customWidth="1"/>
    <col min="1804" max="1804" width="9.85546875" style="327" customWidth="1"/>
    <col min="1805" max="1805" width="9.5703125" style="327" customWidth="1"/>
    <col min="1806" max="1806" width="10.5703125" style="327" customWidth="1"/>
    <col min="1807" max="1807" width="8.28515625" style="327" customWidth="1"/>
    <col min="1808" max="1808" width="8.140625" style="327" customWidth="1"/>
    <col min="1809" max="1809" width="8.7109375" style="327" customWidth="1"/>
    <col min="1810" max="2048" width="9.140625" style="327"/>
    <col min="2049" max="2049" width="3.5703125" style="327" bestFit="1" customWidth="1"/>
    <col min="2050" max="2050" width="20.7109375" style="327" customWidth="1"/>
    <col min="2051" max="2051" width="13" style="327" customWidth="1"/>
    <col min="2052" max="2052" width="10.5703125" style="327" customWidth="1"/>
    <col min="2053" max="2053" width="11.140625" style="327" customWidth="1"/>
    <col min="2054" max="2054" width="9.140625" style="327" customWidth="1"/>
    <col min="2055" max="2055" width="7.5703125" style="327" customWidth="1"/>
    <col min="2056" max="2056" width="8.5703125" style="327" customWidth="1"/>
    <col min="2057" max="2058" width="8.7109375" style="327" customWidth="1"/>
    <col min="2059" max="2059" width="7.7109375" style="327" customWidth="1"/>
    <col min="2060" max="2060" width="9.85546875" style="327" customWidth="1"/>
    <col min="2061" max="2061" width="9.5703125" style="327" customWidth="1"/>
    <col min="2062" max="2062" width="10.5703125" style="327" customWidth="1"/>
    <col min="2063" max="2063" width="8.28515625" style="327" customWidth="1"/>
    <col min="2064" max="2064" width="8.140625" style="327" customWidth="1"/>
    <col min="2065" max="2065" width="8.7109375" style="327" customWidth="1"/>
    <col min="2066" max="2304" width="9.140625" style="327"/>
    <col min="2305" max="2305" width="3.5703125" style="327" bestFit="1" customWidth="1"/>
    <col min="2306" max="2306" width="20.7109375" style="327" customWidth="1"/>
    <col min="2307" max="2307" width="13" style="327" customWidth="1"/>
    <col min="2308" max="2308" width="10.5703125" style="327" customWidth="1"/>
    <col min="2309" max="2309" width="11.140625" style="327" customWidth="1"/>
    <col min="2310" max="2310" width="9.140625" style="327" customWidth="1"/>
    <col min="2311" max="2311" width="7.5703125" style="327" customWidth="1"/>
    <col min="2312" max="2312" width="8.5703125" style="327" customWidth="1"/>
    <col min="2313" max="2314" width="8.7109375" style="327" customWidth="1"/>
    <col min="2315" max="2315" width="7.7109375" style="327" customWidth="1"/>
    <col min="2316" max="2316" width="9.85546875" style="327" customWidth="1"/>
    <col min="2317" max="2317" width="9.5703125" style="327" customWidth="1"/>
    <col min="2318" max="2318" width="10.5703125" style="327" customWidth="1"/>
    <col min="2319" max="2319" width="8.28515625" style="327" customWidth="1"/>
    <col min="2320" max="2320" width="8.140625" style="327" customWidth="1"/>
    <col min="2321" max="2321" width="8.7109375" style="327" customWidth="1"/>
    <col min="2322" max="2560" width="9.140625" style="327"/>
    <col min="2561" max="2561" width="3.5703125" style="327" bestFit="1" customWidth="1"/>
    <col min="2562" max="2562" width="20.7109375" style="327" customWidth="1"/>
    <col min="2563" max="2563" width="13" style="327" customWidth="1"/>
    <col min="2564" max="2564" width="10.5703125" style="327" customWidth="1"/>
    <col min="2565" max="2565" width="11.140625" style="327" customWidth="1"/>
    <col min="2566" max="2566" width="9.140625" style="327" customWidth="1"/>
    <col min="2567" max="2567" width="7.5703125" style="327" customWidth="1"/>
    <col min="2568" max="2568" width="8.5703125" style="327" customWidth="1"/>
    <col min="2569" max="2570" width="8.7109375" style="327" customWidth="1"/>
    <col min="2571" max="2571" width="7.7109375" style="327" customWidth="1"/>
    <col min="2572" max="2572" width="9.85546875" style="327" customWidth="1"/>
    <col min="2573" max="2573" width="9.5703125" style="327" customWidth="1"/>
    <col min="2574" max="2574" width="10.5703125" style="327" customWidth="1"/>
    <col min="2575" max="2575" width="8.28515625" style="327" customWidth="1"/>
    <col min="2576" max="2576" width="8.140625" style="327" customWidth="1"/>
    <col min="2577" max="2577" width="8.7109375" style="327" customWidth="1"/>
    <col min="2578" max="2816" width="9.140625" style="327"/>
    <col min="2817" max="2817" width="3.5703125" style="327" bestFit="1" customWidth="1"/>
    <col min="2818" max="2818" width="20.7109375" style="327" customWidth="1"/>
    <col min="2819" max="2819" width="13" style="327" customWidth="1"/>
    <col min="2820" max="2820" width="10.5703125" style="327" customWidth="1"/>
    <col min="2821" max="2821" width="11.140625" style="327" customWidth="1"/>
    <col min="2822" max="2822" width="9.140625" style="327" customWidth="1"/>
    <col min="2823" max="2823" width="7.5703125" style="327" customWidth="1"/>
    <col min="2824" max="2824" width="8.5703125" style="327" customWidth="1"/>
    <col min="2825" max="2826" width="8.7109375" style="327" customWidth="1"/>
    <col min="2827" max="2827" width="7.7109375" style="327" customWidth="1"/>
    <col min="2828" max="2828" width="9.85546875" style="327" customWidth="1"/>
    <col min="2829" max="2829" width="9.5703125" style="327" customWidth="1"/>
    <col min="2830" max="2830" width="10.5703125" style="327" customWidth="1"/>
    <col min="2831" max="2831" width="8.28515625" style="327" customWidth="1"/>
    <col min="2832" max="2832" width="8.140625" style="327" customWidth="1"/>
    <col min="2833" max="2833" width="8.7109375" style="327" customWidth="1"/>
    <col min="2834" max="3072" width="9.140625" style="327"/>
    <col min="3073" max="3073" width="3.5703125" style="327" bestFit="1" customWidth="1"/>
    <col min="3074" max="3074" width="20.7109375" style="327" customWidth="1"/>
    <col min="3075" max="3075" width="13" style="327" customWidth="1"/>
    <col min="3076" max="3076" width="10.5703125" style="327" customWidth="1"/>
    <col min="3077" max="3077" width="11.140625" style="327" customWidth="1"/>
    <col min="3078" max="3078" width="9.140625" style="327" customWidth="1"/>
    <col min="3079" max="3079" width="7.5703125" style="327" customWidth="1"/>
    <col min="3080" max="3080" width="8.5703125" style="327" customWidth="1"/>
    <col min="3081" max="3082" width="8.7109375" style="327" customWidth="1"/>
    <col min="3083" max="3083" width="7.7109375" style="327" customWidth="1"/>
    <col min="3084" max="3084" width="9.85546875" style="327" customWidth="1"/>
    <col min="3085" max="3085" width="9.5703125" style="327" customWidth="1"/>
    <col min="3086" max="3086" width="10.5703125" style="327" customWidth="1"/>
    <col min="3087" max="3087" width="8.28515625" style="327" customWidth="1"/>
    <col min="3088" max="3088" width="8.140625" style="327" customWidth="1"/>
    <col min="3089" max="3089" width="8.7109375" style="327" customWidth="1"/>
    <col min="3090" max="3328" width="9.140625" style="327"/>
    <col min="3329" max="3329" width="3.5703125" style="327" bestFit="1" customWidth="1"/>
    <col min="3330" max="3330" width="20.7109375" style="327" customWidth="1"/>
    <col min="3331" max="3331" width="13" style="327" customWidth="1"/>
    <col min="3332" max="3332" width="10.5703125" style="327" customWidth="1"/>
    <col min="3333" max="3333" width="11.140625" style="327" customWidth="1"/>
    <col min="3334" max="3334" width="9.140625" style="327" customWidth="1"/>
    <col min="3335" max="3335" width="7.5703125" style="327" customWidth="1"/>
    <col min="3336" max="3336" width="8.5703125" style="327" customWidth="1"/>
    <col min="3337" max="3338" width="8.7109375" style="327" customWidth="1"/>
    <col min="3339" max="3339" width="7.7109375" style="327" customWidth="1"/>
    <col min="3340" max="3340" width="9.85546875" style="327" customWidth="1"/>
    <col min="3341" max="3341" width="9.5703125" style="327" customWidth="1"/>
    <col min="3342" max="3342" width="10.5703125" style="327" customWidth="1"/>
    <col min="3343" max="3343" width="8.28515625" style="327" customWidth="1"/>
    <col min="3344" max="3344" width="8.140625" style="327" customWidth="1"/>
    <col min="3345" max="3345" width="8.7109375" style="327" customWidth="1"/>
    <col min="3346" max="3584" width="9.140625" style="327"/>
    <col min="3585" max="3585" width="3.5703125" style="327" bestFit="1" customWidth="1"/>
    <col min="3586" max="3586" width="20.7109375" style="327" customWidth="1"/>
    <col min="3587" max="3587" width="13" style="327" customWidth="1"/>
    <col min="3588" max="3588" width="10.5703125" style="327" customWidth="1"/>
    <col min="3589" max="3589" width="11.140625" style="327" customWidth="1"/>
    <col min="3590" max="3590" width="9.140625" style="327" customWidth="1"/>
    <col min="3591" max="3591" width="7.5703125" style="327" customWidth="1"/>
    <col min="3592" max="3592" width="8.5703125" style="327" customWidth="1"/>
    <col min="3593" max="3594" width="8.7109375" style="327" customWidth="1"/>
    <col min="3595" max="3595" width="7.7109375" style="327" customWidth="1"/>
    <col min="3596" max="3596" width="9.85546875" style="327" customWidth="1"/>
    <col min="3597" max="3597" width="9.5703125" style="327" customWidth="1"/>
    <col min="3598" max="3598" width="10.5703125" style="327" customWidth="1"/>
    <col min="3599" max="3599" width="8.28515625" style="327" customWidth="1"/>
    <col min="3600" max="3600" width="8.140625" style="327" customWidth="1"/>
    <col min="3601" max="3601" width="8.7109375" style="327" customWidth="1"/>
    <col min="3602" max="3840" width="9.140625" style="327"/>
    <col min="3841" max="3841" width="3.5703125" style="327" bestFit="1" customWidth="1"/>
    <col min="3842" max="3842" width="20.7109375" style="327" customWidth="1"/>
    <col min="3843" max="3843" width="13" style="327" customWidth="1"/>
    <col min="3844" max="3844" width="10.5703125" style="327" customWidth="1"/>
    <col min="3845" max="3845" width="11.140625" style="327" customWidth="1"/>
    <col min="3846" max="3846" width="9.140625" style="327" customWidth="1"/>
    <col min="3847" max="3847" width="7.5703125" style="327" customWidth="1"/>
    <col min="3848" max="3848" width="8.5703125" style="327" customWidth="1"/>
    <col min="3849" max="3850" width="8.7109375" style="327" customWidth="1"/>
    <col min="3851" max="3851" width="7.7109375" style="327" customWidth="1"/>
    <col min="3852" max="3852" width="9.85546875" style="327" customWidth="1"/>
    <col min="3853" max="3853" width="9.5703125" style="327" customWidth="1"/>
    <col min="3854" max="3854" width="10.5703125" style="327" customWidth="1"/>
    <col min="3855" max="3855" width="8.28515625" style="327" customWidth="1"/>
    <col min="3856" max="3856" width="8.140625" style="327" customWidth="1"/>
    <col min="3857" max="3857" width="8.7109375" style="327" customWidth="1"/>
    <col min="3858" max="4096" width="9.140625" style="327"/>
    <col min="4097" max="4097" width="3.5703125" style="327" bestFit="1" customWidth="1"/>
    <col min="4098" max="4098" width="20.7109375" style="327" customWidth="1"/>
    <col min="4099" max="4099" width="13" style="327" customWidth="1"/>
    <col min="4100" max="4100" width="10.5703125" style="327" customWidth="1"/>
    <col min="4101" max="4101" width="11.140625" style="327" customWidth="1"/>
    <col min="4102" max="4102" width="9.140625" style="327" customWidth="1"/>
    <col min="4103" max="4103" width="7.5703125" style="327" customWidth="1"/>
    <col min="4104" max="4104" width="8.5703125" style="327" customWidth="1"/>
    <col min="4105" max="4106" width="8.7109375" style="327" customWidth="1"/>
    <col min="4107" max="4107" width="7.7109375" style="327" customWidth="1"/>
    <col min="4108" max="4108" width="9.85546875" style="327" customWidth="1"/>
    <col min="4109" max="4109" width="9.5703125" style="327" customWidth="1"/>
    <col min="4110" max="4110" width="10.5703125" style="327" customWidth="1"/>
    <col min="4111" max="4111" width="8.28515625" style="327" customWidth="1"/>
    <col min="4112" max="4112" width="8.140625" style="327" customWidth="1"/>
    <col min="4113" max="4113" width="8.7109375" style="327" customWidth="1"/>
    <col min="4114" max="4352" width="9.140625" style="327"/>
    <col min="4353" max="4353" width="3.5703125" style="327" bestFit="1" customWidth="1"/>
    <col min="4354" max="4354" width="20.7109375" style="327" customWidth="1"/>
    <col min="4355" max="4355" width="13" style="327" customWidth="1"/>
    <col min="4356" max="4356" width="10.5703125" style="327" customWidth="1"/>
    <col min="4357" max="4357" width="11.140625" style="327" customWidth="1"/>
    <col min="4358" max="4358" width="9.140625" style="327" customWidth="1"/>
    <col min="4359" max="4359" width="7.5703125" style="327" customWidth="1"/>
    <col min="4360" max="4360" width="8.5703125" style="327" customWidth="1"/>
    <col min="4361" max="4362" width="8.7109375" style="327" customWidth="1"/>
    <col min="4363" max="4363" width="7.7109375" style="327" customWidth="1"/>
    <col min="4364" max="4364" width="9.85546875" style="327" customWidth="1"/>
    <col min="4365" max="4365" width="9.5703125" style="327" customWidth="1"/>
    <col min="4366" max="4366" width="10.5703125" style="327" customWidth="1"/>
    <col min="4367" max="4367" width="8.28515625" style="327" customWidth="1"/>
    <col min="4368" max="4368" width="8.140625" style="327" customWidth="1"/>
    <col min="4369" max="4369" width="8.7109375" style="327" customWidth="1"/>
    <col min="4370" max="4608" width="9.140625" style="327"/>
    <col min="4609" max="4609" width="3.5703125" style="327" bestFit="1" customWidth="1"/>
    <col min="4610" max="4610" width="20.7109375" style="327" customWidth="1"/>
    <col min="4611" max="4611" width="13" style="327" customWidth="1"/>
    <col min="4612" max="4612" width="10.5703125" style="327" customWidth="1"/>
    <col min="4613" max="4613" width="11.140625" style="327" customWidth="1"/>
    <col min="4614" max="4614" width="9.140625" style="327" customWidth="1"/>
    <col min="4615" max="4615" width="7.5703125" style="327" customWidth="1"/>
    <col min="4616" max="4616" width="8.5703125" style="327" customWidth="1"/>
    <col min="4617" max="4618" width="8.7109375" style="327" customWidth="1"/>
    <col min="4619" max="4619" width="7.7109375" style="327" customWidth="1"/>
    <col min="4620" max="4620" width="9.85546875" style="327" customWidth="1"/>
    <col min="4621" max="4621" width="9.5703125" style="327" customWidth="1"/>
    <col min="4622" max="4622" width="10.5703125" style="327" customWidth="1"/>
    <col min="4623" max="4623" width="8.28515625" style="327" customWidth="1"/>
    <col min="4624" max="4624" width="8.140625" style="327" customWidth="1"/>
    <col min="4625" max="4625" width="8.7109375" style="327" customWidth="1"/>
    <col min="4626" max="4864" width="9.140625" style="327"/>
    <col min="4865" max="4865" width="3.5703125" style="327" bestFit="1" customWidth="1"/>
    <col min="4866" max="4866" width="20.7109375" style="327" customWidth="1"/>
    <col min="4867" max="4867" width="13" style="327" customWidth="1"/>
    <col min="4868" max="4868" width="10.5703125" style="327" customWidth="1"/>
    <col min="4869" max="4869" width="11.140625" style="327" customWidth="1"/>
    <col min="4870" max="4870" width="9.140625" style="327" customWidth="1"/>
    <col min="4871" max="4871" width="7.5703125" style="327" customWidth="1"/>
    <col min="4872" max="4872" width="8.5703125" style="327" customWidth="1"/>
    <col min="4873" max="4874" width="8.7109375" style="327" customWidth="1"/>
    <col min="4875" max="4875" width="7.7109375" style="327" customWidth="1"/>
    <col min="4876" max="4876" width="9.85546875" style="327" customWidth="1"/>
    <col min="4877" max="4877" width="9.5703125" style="327" customWidth="1"/>
    <col min="4878" max="4878" width="10.5703125" style="327" customWidth="1"/>
    <col min="4879" max="4879" width="8.28515625" style="327" customWidth="1"/>
    <col min="4880" max="4880" width="8.140625" style="327" customWidth="1"/>
    <col min="4881" max="4881" width="8.7109375" style="327" customWidth="1"/>
    <col min="4882" max="5120" width="9.140625" style="327"/>
    <col min="5121" max="5121" width="3.5703125" style="327" bestFit="1" customWidth="1"/>
    <col min="5122" max="5122" width="20.7109375" style="327" customWidth="1"/>
    <col min="5123" max="5123" width="13" style="327" customWidth="1"/>
    <col min="5124" max="5124" width="10.5703125" style="327" customWidth="1"/>
    <col min="5125" max="5125" width="11.140625" style="327" customWidth="1"/>
    <col min="5126" max="5126" width="9.140625" style="327" customWidth="1"/>
    <col min="5127" max="5127" width="7.5703125" style="327" customWidth="1"/>
    <col min="5128" max="5128" width="8.5703125" style="327" customWidth="1"/>
    <col min="5129" max="5130" width="8.7109375" style="327" customWidth="1"/>
    <col min="5131" max="5131" width="7.7109375" style="327" customWidth="1"/>
    <col min="5132" max="5132" width="9.85546875" style="327" customWidth="1"/>
    <col min="5133" max="5133" width="9.5703125" style="327" customWidth="1"/>
    <col min="5134" max="5134" width="10.5703125" style="327" customWidth="1"/>
    <col min="5135" max="5135" width="8.28515625" style="327" customWidth="1"/>
    <col min="5136" max="5136" width="8.140625" style="327" customWidth="1"/>
    <col min="5137" max="5137" width="8.7109375" style="327" customWidth="1"/>
    <col min="5138" max="5376" width="9.140625" style="327"/>
    <col min="5377" max="5377" width="3.5703125" style="327" bestFit="1" customWidth="1"/>
    <col min="5378" max="5378" width="20.7109375" style="327" customWidth="1"/>
    <col min="5379" max="5379" width="13" style="327" customWidth="1"/>
    <col min="5380" max="5380" width="10.5703125" style="327" customWidth="1"/>
    <col min="5381" max="5381" width="11.140625" style="327" customWidth="1"/>
    <col min="5382" max="5382" width="9.140625" style="327" customWidth="1"/>
    <col min="5383" max="5383" width="7.5703125" style="327" customWidth="1"/>
    <col min="5384" max="5384" width="8.5703125" style="327" customWidth="1"/>
    <col min="5385" max="5386" width="8.7109375" style="327" customWidth="1"/>
    <col min="5387" max="5387" width="7.7109375" style="327" customWidth="1"/>
    <col min="5388" max="5388" width="9.85546875" style="327" customWidth="1"/>
    <col min="5389" max="5389" width="9.5703125" style="327" customWidth="1"/>
    <col min="5390" max="5390" width="10.5703125" style="327" customWidth="1"/>
    <col min="5391" max="5391" width="8.28515625" style="327" customWidth="1"/>
    <col min="5392" max="5392" width="8.140625" style="327" customWidth="1"/>
    <col min="5393" max="5393" width="8.7109375" style="327" customWidth="1"/>
    <col min="5394" max="5632" width="9.140625" style="327"/>
    <col min="5633" max="5633" width="3.5703125" style="327" bestFit="1" customWidth="1"/>
    <col min="5634" max="5634" width="20.7109375" style="327" customWidth="1"/>
    <col min="5635" max="5635" width="13" style="327" customWidth="1"/>
    <col min="5636" max="5636" width="10.5703125" style="327" customWidth="1"/>
    <col min="5637" max="5637" width="11.140625" style="327" customWidth="1"/>
    <col min="5638" max="5638" width="9.140625" style="327" customWidth="1"/>
    <col min="5639" max="5639" width="7.5703125" style="327" customWidth="1"/>
    <col min="5640" max="5640" width="8.5703125" style="327" customWidth="1"/>
    <col min="5641" max="5642" width="8.7109375" style="327" customWidth="1"/>
    <col min="5643" max="5643" width="7.7109375" style="327" customWidth="1"/>
    <col min="5644" max="5644" width="9.85546875" style="327" customWidth="1"/>
    <col min="5645" max="5645" width="9.5703125" style="327" customWidth="1"/>
    <col min="5646" max="5646" width="10.5703125" style="327" customWidth="1"/>
    <col min="5647" max="5647" width="8.28515625" style="327" customWidth="1"/>
    <col min="5648" max="5648" width="8.140625" style="327" customWidth="1"/>
    <col min="5649" max="5649" width="8.7109375" style="327" customWidth="1"/>
    <col min="5650" max="5888" width="9.140625" style="327"/>
    <col min="5889" max="5889" width="3.5703125" style="327" bestFit="1" customWidth="1"/>
    <col min="5890" max="5890" width="20.7109375" style="327" customWidth="1"/>
    <col min="5891" max="5891" width="13" style="327" customWidth="1"/>
    <col min="5892" max="5892" width="10.5703125" style="327" customWidth="1"/>
    <col min="5893" max="5893" width="11.140625" style="327" customWidth="1"/>
    <col min="5894" max="5894" width="9.140625" style="327" customWidth="1"/>
    <col min="5895" max="5895" width="7.5703125" style="327" customWidth="1"/>
    <col min="5896" max="5896" width="8.5703125" style="327" customWidth="1"/>
    <col min="5897" max="5898" width="8.7109375" style="327" customWidth="1"/>
    <col min="5899" max="5899" width="7.7109375" style="327" customWidth="1"/>
    <col min="5900" max="5900" width="9.85546875" style="327" customWidth="1"/>
    <col min="5901" max="5901" width="9.5703125" style="327" customWidth="1"/>
    <col min="5902" max="5902" width="10.5703125" style="327" customWidth="1"/>
    <col min="5903" max="5903" width="8.28515625" style="327" customWidth="1"/>
    <col min="5904" max="5904" width="8.140625" style="327" customWidth="1"/>
    <col min="5905" max="5905" width="8.7109375" style="327" customWidth="1"/>
    <col min="5906" max="6144" width="9.140625" style="327"/>
    <col min="6145" max="6145" width="3.5703125" style="327" bestFit="1" customWidth="1"/>
    <col min="6146" max="6146" width="20.7109375" style="327" customWidth="1"/>
    <col min="6147" max="6147" width="13" style="327" customWidth="1"/>
    <col min="6148" max="6148" width="10.5703125" style="327" customWidth="1"/>
    <col min="6149" max="6149" width="11.140625" style="327" customWidth="1"/>
    <col min="6150" max="6150" width="9.140625" style="327" customWidth="1"/>
    <col min="6151" max="6151" width="7.5703125" style="327" customWidth="1"/>
    <col min="6152" max="6152" width="8.5703125" style="327" customWidth="1"/>
    <col min="6153" max="6154" width="8.7109375" style="327" customWidth="1"/>
    <col min="6155" max="6155" width="7.7109375" style="327" customWidth="1"/>
    <col min="6156" max="6156" width="9.85546875" style="327" customWidth="1"/>
    <col min="6157" max="6157" width="9.5703125" style="327" customWidth="1"/>
    <col min="6158" max="6158" width="10.5703125" style="327" customWidth="1"/>
    <col min="6159" max="6159" width="8.28515625" style="327" customWidth="1"/>
    <col min="6160" max="6160" width="8.140625" style="327" customWidth="1"/>
    <col min="6161" max="6161" width="8.7109375" style="327" customWidth="1"/>
    <col min="6162" max="6400" width="9.140625" style="327"/>
    <col min="6401" max="6401" width="3.5703125" style="327" bestFit="1" customWidth="1"/>
    <col min="6402" max="6402" width="20.7109375" style="327" customWidth="1"/>
    <col min="6403" max="6403" width="13" style="327" customWidth="1"/>
    <col min="6404" max="6404" width="10.5703125" style="327" customWidth="1"/>
    <col min="6405" max="6405" width="11.140625" style="327" customWidth="1"/>
    <col min="6406" max="6406" width="9.140625" style="327" customWidth="1"/>
    <col min="6407" max="6407" width="7.5703125" style="327" customWidth="1"/>
    <col min="6408" max="6408" width="8.5703125" style="327" customWidth="1"/>
    <col min="6409" max="6410" width="8.7109375" style="327" customWidth="1"/>
    <col min="6411" max="6411" width="7.7109375" style="327" customWidth="1"/>
    <col min="6412" max="6412" width="9.85546875" style="327" customWidth="1"/>
    <col min="6413" max="6413" width="9.5703125" style="327" customWidth="1"/>
    <col min="6414" max="6414" width="10.5703125" style="327" customWidth="1"/>
    <col min="6415" max="6415" width="8.28515625" style="327" customWidth="1"/>
    <col min="6416" max="6416" width="8.140625" style="327" customWidth="1"/>
    <col min="6417" max="6417" width="8.7109375" style="327" customWidth="1"/>
    <col min="6418" max="6656" width="9.140625" style="327"/>
    <col min="6657" max="6657" width="3.5703125" style="327" bestFit="1" customWidth="1"/>
    <col min="6658" max="6658" width="20.7109375" style="327" customWidth="1"/>
    <col min="6659" max="6659" width="13" style="327" customWidth="1"/>
    <col min="6660" max="6660" width="10.5703125" style="327" customWidth="1"/>
    <col min="6661" max="6661" width="11.140625" style="327" customWidth="1"/>
    <col min="6662" max="6662" width="9.140625" style="327" customWidth="1"/>
    <col min="6663" max="6663" width="7.5703125" style="327" customWidth="1"/>
    <col min="6664" max="6664" width="8.5703125" style="327" customWidth="1"/>
    <col min="6665" max="6666" width="8.7109375" style="327" customWidth="1"/>
    <col min="6667" max="6667" width="7.7109375" style="327" customWidth="1"/>
    <col min="6668" max="6668" width="9.85546875" style="327" customWidth="1"/>
    <col min="6669" max="6669" width="9.5703125" style="327" customWidth="1"/>
    <col min="6670" max="6670" width="10.5703125" style="327" customWidth="1"/>
    <col min="6671" max="6671" width="8.28515625" style="327" customWidth="1"/>
    <col min="6672" max="6672" width="8.140625" style="327" customWidth="1"/>
    <col min="6673" max="6673" width="8.7109375" style="327" customWidth="1"/>
    <col min="6674" max="6912" width="9.140625" style="327"/>
    <col min="6913" max="6913" width="3.5703125" style="327" bestFit="1" customWidth="1"/>
    <col min="6914" max="6914" width="20.7109375" style="327" customWidth="1"/>
    <col min="6915" max="6915" width="13" style="327" customWidth="1"/>
    <col min="6916" max="6916" width="10.5703125" style="327" customWidth="1"/>
    <col min="6917" max="6917" width="11.140625" style="327" customWidth="1"/>
    <col min="6918" max="6918" width="9.140625" style="327" customWidth="1"/>
    <col min="6919" max="6919" width="7.5703125" style="327" customWidth="1"/>
    <col min="6920" max="6920" width="8.5703125" style="327" customWidth="1"/>
    <col min="6921" max="6922" width="8.7109375" style="327" customWidth="1"/>
    <col min="6923" max="6923" width="7.7109375" style="327" customWidth="1"/>
    <col min="6924" max="6924" width="9.85546875" style="327" customWidth="1"/>
    <col min="6925" max="6925" width="9.5703125" style="327" customWidth="1"/>
    <col min="6926" max="6926" width="10.5703125" style="327" customWidth="1"/>
    <col min="6927" max="6927" width="8.28515625" style="327" customWidth="1"/>
    <col min="6928" max="6928" width="8.140625" style="327" customWidth="1"/>
    <col min="6929" max="6929" width="8.7109375" style="327" customWidth="1"/>
    <col min="6930" max="7168" width="9.140625" style="327"/>
    <col min="7169" max="7169" width="3.5703125" style="327" bestFit="1" customWidth="1"/>
    <col min="7170" max="7170" width="20.7109375" style="327" customWidth="1"/>
    <col min="7171" max="7171" width="13" style="327" customWidth="1"/>
    <col min="7172" max="7172" width="10.5703125" style="327" customWidth="1"/>
    <col min="7173" max="7173" width="11.140625" style="327" customWidth="1"/>
    <col min="7174" max="7174" width="9.140625" style="327" customWidth="1"/>
    <col min="7175" max="7175" width="7.5703125" style="327" customWidth="1"/>
    <col min="7176" max="7176" width="8.5703125" style="327" customWidth="1"/>
    <col min="7177" max="7178" width="8.7109375" style="327" customWidth="1"/>
    <col min="7179" max="7179" width="7.7109375" style="327" customWidth="1"/>
    <col min="7180" max="7180" width="9.85546875" style="327" customWidth="1"/>
    <col min="7181" max="7181" width="9.5703125" style="327" customWidth="1"/>
    <col min="7182" max="7182" width="10.5703125" style="327" customWidth="1"/>
    <col min="7183" max="7183" width="8.28515625" style="327" customWidth="1"/>
    <col min="7184" max="7184" width="8.140625" style="327" customWidth="1"/>
    <col min="7185" max="7185" width="8.7109375" style="327" customWidth="1"/>
    <col min="7186" max="7424" width="9.140625" style="327"/>
    <col min="7425" max="7425" width="3.5703125" style="327" bestFit="1" customWidth="1"/>
    <col min="7426" max="7426" width="20.7109375" style="327" customWidth="1"/>
    <col min="7427" max="7427" width="13" style="327" customWidth="1"/>
    <col min="7428" max="7428" width="10.5703125" style="327" customWidth="1"/>
    <col min="7429" max="7429" width="11.140625" style="327" customWidth="1"/>
    <col min="7430" max="7430" width="9.140625" style="327" customWidth="1"/>
    <col min="7431" max="7431" width="7.5703125" style="327" customWidth="1"/>
    <col min="7432" max="7432" width="8.5703125" style="327" customWidth="1"/>
    <col min="7433" max="7434" width="8.7109375" style="327" customWidth="1"/>
    <col min="7435" max="7435" width="7.7109375" style="327" customWidth="1"/>
    <col min="7436" max="7436" width="9.85546875" style="327" customWidth="1"/>
    <col min="7437" max="7437" width="9.5703125" style="327" customWidth="1"/>
    <col min="7438" max="7438" width="10.5703125" style="327" customWidth="1"/>
    <col min="7439" max="7439" width="8.28515625" style="327" customWidth="1"/>
    <col min="7440" max="7440" width="8.140625" style="327" customWidth="1"/>
    <col min="7441" max="7441" width="8.7109375" style="327" customWidth="1"/>
    <col min="7442" max="7680" width="9.140625" style="327"/>
    <col min="7681" max="7681" width="3.5703125" style="327" bestFit="1" customWidth="1"/>
    <col min="7682" max="7682" width="20.7109375" style="327" customWidth="1"/>
    <col min="7683" max="7683" width="13" style="327" customWidth="1"/>
    <col min="7684" max="7684" width="10.5703125" style="327" customWidth="1"/>
    <col min="7685" max="7685" width="11.140625" style="327" customWidth="1"/>
    <col min="7686" max="7686" width="9.140625" style="327" customWidth="1"/>
    <col min="7687" max="7687" width="7.5703125" style="327" customWidth="1"/>
    <col min="7688" max="7688" width="8.5703125" style="327" customWidth="1"/>
    <col min="7689" max="7690" width="8.7109375" style="327" customWidth="1"/>
    <col min="7691" max="7691" width="7.7109375" style="327" customWidth="1"/>
    <col min="7692" max="7692" width="9.85546875" style="327" customWidth="1"/>
    <col min="7693" max="7693" width="9.5703125" style="327" customWidth="1"/>
    <col min="7694" max="7694" width="10.5703125" style="327" customWidth="1"/>
    <col min="7695" max="7695" width="8.28515625" style="327" customWidth="1"/>
    <col min="7696" max="7696" width="8.140625" style="327" customWidth="1"/>
    <col min="7697" max="7697" width="8.7109375" style="327" customWidth="1"/>
    <col min="7698" max="7936" width="9.140625" style="327"/>
    <col min="7937" max="7937" width="3.5703125" style="327" bestFit="1" customWidth="1"/>
    <col min="7938" max="7938" width="20.7109375" style="327" customWidth="1"/>
    <col min="7939" max="7939" width="13" style="327" customWidth="1"/>
    <col min="7940" max="7940" width="10.5703125" style="327" customWidth="1"/>
    <col min="7941" max="7941" width="11.140625" style="327" customWidth="1"/>
    <col min="7942" max="7942" width="9.140625" style="327" customWidth="1"/>
    <col min="7943" max="7943" width="7.5703125" style="327" customWidth="1"/>
    <col min="7944" max="7944" width="8.5703125" style="327" customWidth="1"/>
    <col min="7945" max="7946" width="8.7109375" style="327" customWidth="1"/>
    <col min="7947" max="7947" width="7.7109375" style="327" customWidth="1"/>
    <col min="7948" max="7948" width="9.85546875" style="327" customWidth="1"/>
    <col min="7949" max="7949" width="9.5703125" style="327" customWidth="1"/>
    <col min="7950" max="7950" width="10.5703125" style="327" customWidth="1"/>
    <col min="7951" max="7951" width="8.28515625" style="327" customWidth="1"/>
    <col min="7952" max="7952" width="8.140625" style="327" customWidth="1"/>
    <col min="7953" max="7953" width="8.7109375" style="327" customWidth="1"/>
    <col min="7954" max="8192" width="9.140625" style="327"/>
    <col min="8193" max="8193" width="3.5703125" style="327" bestFit="1" customWidth="1"/>
    <col min="8194" max="8194" width="20.7109375" style="327" customWidth="1"/>
    <col min="8195" max="8195" width="13" style="327" customWidth="1"/>
    <col min="8196" max="8196" width="10.5703125" style="327" customWidth="1"/>
    <col min="8197" max="8197" width="11.140625" style="327" customWidth="1"/>
    <col min="8198" max="8198" width="9.140625" style="327" customWidth="1"/>
    <col min="8199" max="8199" width="7.5703125" style="327" customWidth="1"/>
    <col min="8200" max="8200" width="8.5703125" style="327" customWidth="1"/>
    <col min="8201" max="8202" width="8.7109375" style="327" customWidth="1"/>
    <col min="8203" max="8203" width="7.7109375" style="327" customWidth="1"/>
    <col min="8204" max="8204" width="9.85546875" style="327" customWidth="1"/>
    <col min="8205" max="8205" width="9.5703125" style="327" customWidth="1"/>
    <col min="8206" max="8206" width="10.5703125" style="327" customWidth="1"/>
    <col min="8207" max="8207" width="8.28515625" style="327" customWidth="1"/>
    <col min="8208" max="8208" width="8.140625" style="327" customWidth="1"/>
    <col min="8209" max="8209" width="8.7109375" style="327" customWidth="1"/>
    <col min="8210" max="8448" width="9.140625" style="327"/>
    <col min="8449" max="8449" width="3.5703125" style="327" bestFit="1" customWidth="1"/>
    <col min="8450" max="8450" width="20.7109375" style="327" customWidth="1"/>
    <col min="8451" max="8451" width="13" style="327" customWidth="1"/>
    <col min="8452" max="8452" width="10.5703125" style="327" customWidth="1"/>
    <col min="8453" max="8453" width="11.140625" style="327" customWidth="1"/>
    <col min="8454" max="8454" width="9.140625" style="327" customWidth="1"/>
    <col min="8455" max="8455" width="7.5703125" style="327" customWidth="1"/>
    <col min="8456" max="8456" width="8.5703125" style="327" customWidth="1"/>
    <col min="8457" max="8458" width="8.7109375" style="327" customWidth="1"/>
    <col min="8459" max="8459" width="7.7109375" style="327" customWidth="1"/>
    <col min="8460" max="8460" width="9.85546875" style="327" customWidth="1"/>
    <col min="8461" max="8461" width="9.5703125" style="327" customWidth="1"/>
    <col min="8462" max="8462" width="10.5703125" style="327" customWidth="1"/>
    <col min="8463" max="8463" width="8.28515625" style="327" customWidth="1"/>
    <col min="8464" max="8464" width="8.140625" style="327" customWidth="1"/>
    <col min="8465" max="8465" width="8.7109375" style="327" customWidth="1"/>
    <col min="8466" max="8704" width="9.140625" style="327"/>
    <col min="8705" max="8705" width="3.5703125" style="327" bestFit="1" customWidth="1"/>
    <col min="8706" max="8706" width="20.7109375" style="327" customWidth="1"/>
    <col min="8707" max="8707" width="13" style="327" customWidth="1"/>
    <col min="8708" max="8708" width="10.5703125" style="327" customWidth="1"/>
    <col min="8709" max="8709" width="11.140625" style="327" customWidth="1"/>
    <col min="8710" max="8710" width="9.140625" style="327" customWidth="1"/>
    <col min="8711" max="8711" width="7.5703125" style="327" customWidth="1"/>
    <col min="8712" max="8712" width="8.5703125" style="327" customWidth="1"/>
    <col min="8713" max="8714" width="8.7109375" style="327" customWidth="1"/>
    <col min="8715" max="8715" width="7.7109375" style="327" customWidth="1"/>
    <col min="8716" max="8716" width="9.85546875" style="327" customWidth="1"/>
    <col min="8717" max="8717" width="9.5703125" style="327" customWidth="1"/>
    <col min="8718" max="8718" width="10.5703125" style="327" customWidth="1"/>
    <col min="8719" max="8719" width="8.28515625" style="327" customWidth="1"/>
    <col min="8720" max="8720" width="8.140625" style="327" customWidth="1"/>
    <col min="8721" max="8721" width="8.7109375" style="327" customWidth="1"/>
    <col min="8722" max="8960" width="9.140625" style="327"/>
    <col min="8961" max="8961" width="3.5703125" style="327" bestFit="1" customWidth="1"/>
    <col min="8962" max="8962" width="20.7109375" style="327" customWidth="1"/>
    <col min="8963" max="8963" width="13" style="327" customWidth="1"/>
    <col min="8964" max="8964" width="10.5703125" style="327" customWidth="1"/>
    <col min="8965" max="8965" width="11.140625" style="327" customWidth="1"/>
    <col min="8966" max="8966" width="9.140625" style="327" customWidth="1"/>
    <col min="8967" max="8967" width="7.5703125" style="327" customWidth="1"/>
    <col min="8968" max="8968" width="8.5703125" style="327" customWidth="1"/>
    <col min="8969" max="8970" width="8.7109375" style="327" customWidth="1"/>
    <col min="8971" max="8971" width="7.7109375" style="327" customWidth="1"/>
    <col min="8972" max="8972" width="9.85546875" style="327" customWidth="1"/>
    <col min="8973" max="8973" width="9.5703125" style="327" customWidth="1"/>
    <col min="8974" max="8974" width="10.5703125" style="327" customWidth="1"/>
    <col min="8975" max="8975" width="8.28515625" style="327" customWidth="1"/>
    <col min="8976" max="8976" width="8.140625" style="327" customWidth="1"/>
    <col min="8977" max="8977" width="8.7109375" style="327" customWidth="1"/>
    <col min="8978" max="9216" width="9.140625" style="327"/>
    <col min="9217" max="9217" width="3.5703125" style="327" bestFit="1" customWidth="1"/>
    <col min="9218" max="9218" width="20.7109375" style="327" customWidth="1"/>
    <col min="9219" max="9219" width="13" style="327" customWidth="1"/>
    <col min="9220" max="9220" width="10.5703125" style="327" customWidth="1"/>
    <col min="9221" max="9221" width="11.140625" style="327" customWidth="1"/>
    <col min="9222" max="9222" width="9.140625" style="327" customWidth="1"/>
    <col min="9223" max="9223" width="7.5703125" style="327" customWidth="1"/>
    <col min="9224" max="9224" width="8.5703125" style="327" customWidth="1"/>
    <col min="9225" max="9226" width="8.7109375" style="327" customWidth="1"/>
    <col min="9227" max="9227" width="7.7109375" style="327" customWidth="1"/>
    <col min="9228" max="9228" width="9.85546875" style="327" customWidth="1"/>
    <col min="9229" max="9229" width="9.5703125" style="327" customWidth="1"/>
    <col min="9230" max="9230" width="10.5703125" style="327" customWidth="1"/>
    <col min="9231" max="9231" width="8.28515625" style="327" customWidth="1"/>
    <col min="9232" max="9232" width="8.140625" style="327" customWidth="1"/>
    <col min="9233" max="9233" width="8.7109375" style="327" customWidth="1"/>
    <col min="9234" max="9472" width="9.140625" style="327"/>
    <col min="9473" max="9473" width="3.5703125" style="327" bestFit="1" customWidth="1"/>
    <col min="9474" max="9474" width="20.7109375" style="327" customWidth="1"/>
    <col min="9475" max="9475" width="13" style="327" customWidth="1"/>
    <col min="9476" max="9476" width="10.5703125" style="327" customWidth="1"/>
    <col min="9477" max="9477" width="11.140625" style="327" customWidth="1"/>
    <col min="9478" max="9478" width="9.140625" style="327" customWidth="1"/>
    <col min="9479" max="9479" width="7.5703125" style="327" customWidth="1"/>
    <col min="9480" max="9480" width="8.5703125" style="327" customWidth="1"/>
    <col min="9481" max="9482" width="8.7109375" style="327" customWidth="1"/>
    <col min="9483" max="9483" width="7.7109375" style="327" customWidth="1"/>
    <col min="9484" max="9484" width="9.85546875" style="327" customWidth="1"/>
    <col min="9485" max="9485" width="9.5703125" style="327" customWidth="1"/>
    <col min="9486" max="9486" width="10.5703125" style="327" customWidth="1"/>
    <col min="9487" max="9487" width="8.28515625" style="327" customWidth="1"/>
    <col min="9488" max="9488" width="8.140625" style="327" customWidth="1"/>
    <col min="9489" max="9489" width="8.7109375" style="327" customWidth="1"/>
    <col min="9490" max="9728" width="9.140625" style="327"/>
    <col min="9729" max="9729" width="3.5703125" style="327" bestFit="1" customWidth="1"/>
    <col min="9730" max="9730" width="20.7109375" style="327" customWidth="1"/>
    <col min="9731" max="9731" width="13" style="327" customWidth="1"/>
    <col min="9732" max="9732" width="10.5703125" style="327" customWidth="1"/>
    <col min="9733" max="9733" width="11.140625" style="327" customWidth="1"/>
    <col min="9734" max="9734" width="9.140625" style="327" customWidth="1"/>
    <col min="9735" max="9735" width="7.5703125" style="327" customWidth="1"/>
    <col min="9736" max="9736" width="8.5703125" style="327" customWidth="1"/>
    <col min="9737" max="9738" width="8.7109375" style="327" customWidth="1"/>
    <col min="9739" max="9739" width="7.7109375" style="327" customWidth="1"/>
    <col min="9740" max="9740" width="9.85546875" style="327" customWidth="1"/>
    <col min="9741" max="9741" width="9.5703125" style="327" customWidth="1"/>
    <col min="9742" max="9742" width="10.5703125" style="327" customWidth="1"/>
    <col min="9743" max="9743" width="8.28515625" style="327" customWidth="1"/>
    <col min="9744" max="9744" width="8.140625" style="327" customWidth="1"/>
    <col min="9745" max="9745" width="8.7109375" style="327" customWidth="1"/>
    <col min="9746" max="9984" width="9.140625" style="327"/>
    <col min="9985" max="9985" width="3.5703125" style="327" bestFit="1" customWidth="1"/>
    <col min="9986" max="9986" width="20.7109375" style="327" customWidth="1"/>
    <col min="9987" max="9987" width="13" style="327" customWidth="1"/>
    <col min="9988" max="9988" width="10.5703125" style="327" customWidth="1"/>
    <col min="9989" max="9989" width="11.140625" style="327" customWidth="1"/>
    <col min="9990" max="9990" width="9.140625" style="327" customWidth="1"/>
    <col min="9991" max="9991" width="7.5703125" style="327" customWidth="1"/>
    <col min="9992" max="9992" width="8.5703125" style="327" customWidth="1"/>
    <col min="9993" max="9994" width="8.7109375" style="327" customWidth="1"/>
    <col min="9995" max="9995" width="7.7109375" style="327" customWidth="1"/>
    <col min="9996" max="9996" width="9.85546875" style="327" customWidth="1"/>
    <col min="9997" max="9997" width="9.5703125" style="327" customWidth="1"/>
    <col min="9998" max="9998" width="10.5703125" style="327" customWidth="1"/>
    <col min="9999" max="9999" width="8.28515625" style="327" customWidth="1"/>
    <col min="10000" max="10000" width="8.140625" style="327" customWidth="1"/>
    <col min="10001" max="10001" width="8.7109375" style="327" customWidth="1"/>
    <col min="10002" max="10240" width="9.140625" style="327"/>
    <col min="10241" max="10241" width="3.5703125" style="327" bestFit="1" customWidth="1"/>
    <col min="10242" max="10242" width="20.7109375" style="327" customWidth="1"/>
    <col min="10243" max="10243" width="13" style="327" customWidth="1"/>
    <col min="10244" max="10244" width="10.5703125" style="327" customWidth="1"/>
    <col min="10245" max="10245" width="11.140625" style="327" customWidth="1"/>
    <col min="10246" max="10246" width="9.140625" style="327" customWidth="1"/>
    <col min="10247" max="10247" width="7.5703125" style="327" customWidth="1"/>
    <col min="10248" max="10248" width="8.5703125" style="327" customWidth="1"/>
    <col min="10249" max="10250" width="8.7109375" style="327" customWidth="1"/>
    <col min="10251" max="10251" width="7.7109375" style="327" customWidth="1"/>
    <col min="10252" max="10252" width="9.85546875" style="327" customWidth="1"/>
    <col min="10253" max="10253" width="9.5703125" style="327" customWidth="1"/>
    <col min="10254" max="10254" width="10.5703125" style="327" customWidth="1"/>
    <col min="10255" max="10255" width="8.28515625" style="327" customWidth="1"/>
    <col min="10256" max="10256" width="8.140625" style="327" customWidth="1"/>
    <col min="10257" max="10257" width="8.7109375" style="327" customWidth="1"/>
    <col min="10258" max="10496" width="9.140625" style="327"/>
    <col min="10497" max="10497" width="3.5703125" style="327" bestFit="1" customWidth="1"/>
    <col min="10498" max="10498" width="20.7109375" style="327" customWidth="1"/>
    <col min="10499" max="10499" width="13" style="327" customWidth="1"/>
    <col min="10500" max="10500" width="10.5703125" style="327" customWidth="1"/>
    <col min="10501" max="10501" width="11.140625" style="327" customWidth="1"/>
    <col min="10502" max="10502" width="9.140625" style="327" customWidth="1"/>
    <col min="10503" max="10503" width="7.5703125" style="327" customWidth="1"/>
    <col min="10504" max="10504" width="8.5703125" style="327" customWidth="1"/>
    <col min="10505" max="10506" width="8.7109375" style="327" customWidth="1"/>
    <col min="10507" max="10507" width="7.7109375" style="327" customWidth="1"/>
    <col min="10508" max="10508" width="9.85546875" style="327" customWidth="1"/>
    <col min="10509" max="10509" width="9.5703125" style="327" customWidth="1"/>
    <col min="10510" max="10510" width="10.5703125" style="327" customWidth="1"/>
    <col min="10511" max="10511" width="8.28515625" style="327" customWidth="1"/>
    <col min="10512" max="10512" width="8.140625" style="327" customWidth="1"/>
    <col min="10513" max="10513" width="8.7109375" style="327" customWidth="1"/>
    <col min="10514" max="10752" width="9.140625" style="327"/>
    <col min="10753" max="10753" width="3.5703125" style="327" bestFit="1" customWidth="1"/>
    <col min="10754" max="10754" width="20.7109375" style="327" customWidth="1"/>
    <col min="10755" max="10755" width="13" style="327" customWidth="1"/>
    <col min="10756" max="10756" width="10.5703125" style="327" customWidth="1"/>
    <col min="10757" max="10757" width="11.140625" style="327" customWidth="1"/>
    <col min="10758" max="10758" width="9.140625" style="327" customWidth="1"/>
    <col min="10759" max="10759" width="7.5703125" style="327" customWidth="1"/>
    <col min="10760" max="10760" width="8.5703125" style="327" customWidth="1"/>
    <col min="10761" max="10762" width="8.7109375" style="327" customWidth="1"/>
    <col min="10763" max="10763" width="7.7109375" style="327" customWidth="1"/>
    <col min="10764" max="10764" width="9.85546875" style="327" customWidth="1"/>
    <col min="10765" max="10765" width="9.5703125" style="327" customWidth="1"/>
    <col min="10766" max="10766" width="10.5703125" style="327" customWidth="1"/>
    <col min="10767" max="10767" width="8.28515625" style="327" customWidth="1"/>
    <col min="10768" max="10768" width="8.140625" style="327" customWidth="1"/>
    <col min="10769" max="10769" width="8.7109375" style="327" customWidth="1"/>
    <col min="10770" max="11008" width="9.140625" style="327"/>
    <col min="11009" max="11009" width="3.5703125" style="327" bestFit="1" customWidth="1"/>
    <col min="11010" max="11010" width="20.7109375" style="327" customWidth="1"/>
    <col min="11011" max="11011" width="13" style="327" customWidth="1"/>
    <col min="11012" max="11012" width="10.5703125" style="327" customWidth="1"/>
    <col min="11013" max="11013" width="11.140625" style="327" customWidth="1"/>
    <col min="11014" max="11014" width="9.140625" style="327" customWidth="1"/>
    <col min="11015" max="11015" width="7.5703125" style="327" customWidth="1"/>
    <col min="11016" max="11016" width="8.5703125" style="327" customWidth="1"/>
    <col min="11017" max="11018" width="8.7109375" style="327" customWidth="1"/>
    <col min="11019" max="11019" width="7.7109375" style="327" customWidth="1"/>
    <col min="11020" max="11020" width="9.85546875" style="327" customWidth="1"/>
    <col min="11021" max="11021" width="9.5703125" style="327" customWidth="1"/>
    <col min="11022" max="11022" width="10.5703125" style="327" customWidth="1"/>
    <col min="11023" max="11023" width="8.28515625" style="327" customWidth="1"/>
    <col min="11024" max="11024" width="8.140625" style="327" customWidth="1"/>
    <col min="11025" max="11025" width="8.7109375" style="327" customWidth="1"/>
    <col min="11026" max="11264" width="9.140625" style="327"/>
    <col min="11265" max="11265" width="3.5703125" style="327" bestFit="1" customWidth="1"/>
    <col min="11266" max="11266" width="20.7109375" style="327" customWidth="1"/>
    <col min="11267" max="11267" width="13" style="327" customWidth="1"/>
    <col min="11268" max="11268" width="10.5703125" style="327" customWidth="1"/>
    <col min="11269" max="11269" width="11.140625" style="327" customWidth="1"/>
    <col min="11270" max="11270" width="9.140625" style="327" customWidth="1"/>
    <col min="11271" max="11271" width="7.5703125" style="327" customWidth="1"/>
    <col min="11272" max="11272" width="8.5703125" style="327" customWidth="1"/>
    <col min="11273" max="11274" width="8.7109375" style="327" customWidth="1"/>
    <col min="11275" max="11275" width="7.7109375" style="327" customWidth="1"/>
    <col min="11276" max="11276" width="9.85546875" style="327" customWidth="1"/>
    <col min="11277" max="11277" width="9.5703125" style="327" customWidth="1"/>
    <col min="11278" max="11278" width="10.5703125" style="327" customWidth="1"/>
    <col min="11279" max="11279" width="8.28515625" style="327" customWidth="1"/>
    <col min="11280" max="11280" width="8.140625" style="327" customWidth="1"/>
    <col min="11281" max="11281" width="8.7109375" style="327" customWidth="1"/>
    <col min="11282" max="11520" width="9.140625" style="327"/>
    <col min="11521" max="11521" width="3.5703125" style="327" bestFit="1" customWidth="1"/>
    <col min="11522" max="11522" width="20.7109375" style="327" customWidth="1"/>
    <col min="11523" max="11523" width="13" style="327" customWidth="1"/>
    <col min="11524" max="11524" width="10.5703125" style="327" customWidth="1"/>
    <col min="11525" max="11525" width="11.140625" style="327" customWidth="1"/>
    <col min="11526" max="11526" width="9.140625" style="327" customWidth="1"/>
    <col min="11527" max="11527" width="7.5703125" style="327" customWidth="1"/>
    <col min="11528" max="11528" width="8.5703125" style="327" customWidth="1"/>
    <col min="11529" max="11530" width="8.7109375" style="327" customWidth="1"/>
    <col min="11531" max="11531" width="7.7109375" style="327" customWidth="1"/>
    <col min="11532" max="11532" width="9.85546875" style="327" customWidth="1"/>
    <col min="11533" max="11533" width="9.5703125" style="327" customWidth="1"/>
    <col min="11534" max="11534" width="10.5703125" style="327" customWidth="1"/>
    <col min="11535" max="11535" width="8.28515625" style="327" customWidth="1"/>
    <col min="11536" max="11536" width="8.140625" style="327" customWidth="1"/>
    <col min="11537" max="11537" width="8.7109375" style="327" customWidth="1"/>
    <col min="11538" max="11776" width="9.140625" style="327"/>
    <col min="11777" max="11777" width="3.5703125" style="327" bestFit="1" customWidth="1"/>
    <col min="11778" max="11778" width="20.7109375" style="327" customWidth="1"/>
    <col min="11779" max="11779" width="13" style="327" customWidth="1"/>
    <col min="11780" max="11780" width="10.5703125" style="327" customWidth="1"/>
    <col min="11781" max="11781" width="11.140625" style="327" customWidth="1"/>
    <col min="11782" max="11782" width="9.140625" style="327" customWidth="1"/>
    <col min="11783" max="11783" width="7.5703125" style="327" customWidth="1"/>
    <col min="11784" max="11784" width="8.5703125" style="327" customWidth="1"/>
    <col min="11785" max="11786" width="8.7109375" style="327" customWidth="1"/>
    <col min="11787" max="11787" width="7.7109375" style="327" customWidth="1"/>
    <col min="11788" max="11788" width="9.85546875" style="327" customWidth="1"/>
    <col min="11789" max="11789" width="9.5703125" style="327" customWidth="1"/>
    <col min="11790" max="11790" width="10.5703125" style="327" customWidth="1"/>
    <col min="11791" max="11791" width="8.28515625" style="327" customWidth="1"/>
    <col min="11792" max="11792" width="8.140625" style="327" customWidth="1"/>
    <col min="11793" max="11793" width="8.7109375" style="327" customWidth="1"/>
    <col min="11794" max="12032" width="9.140625" style="327"/>
    <col min="12033" max="12033" width="3.5703125" style="327" bestFit="1" customWidth="1"/>
    <col min="12034" max="12034" width="20.7109375" style="327" customWidth="1"/>
    <col min="12035" max="12035" width="13" style="327" customWidth="1"/>
    <col min="12036" max="12036" width="10.5703125" style="327" customWidth="1"/>
    <col min="12037" max="12037" width="11.140625" style="327" customWidth="1"/>
    <col min="12038" max="12038" width="9.140625" style="327" customWidth="1"/>
    <col min="12039" max="12039" width="7.5703125" style="327" customWidth="1"/>
    <col min="12040" max="12040" width="8.5703125" style="327" customWidth="1"/>
    <col min="12041" max="12042" width="8.7109375" style="327" customWidth="1"/>
    <col min="12043" max="12043" width="7.7109375" style="327" customWidth="1"/>
    <col min="12044" max="12044" width="9.85546875" style="327" customWidth="1"/>
    <col min="12045" max="12045" width="9.5703125" style="327" customWidth="1"/>
    <col min="12046" max="12046" width="10.5703125" style="327" customWidth="1"/>
    <col min="12047" max="12047" width="8.28515625" style="327" customWidth="1"/>
    <col min="12048" max="12048" width="8.140625" style="327" customWidth="1"/>
    <col min="12049" max="12049" width="8.7109375" style="327" customWidth="1"/>
    <col min="12050" max="12288" width="9.140625" style="327"/>
    <col min="12289" max="12289" width="3.5703125" style="327" bestFit="1" customWidth="1"/>
    <col min="12290" max="12290" width="20.7109375" style="327" customWidth="1"/>
    <col min="12291" max="12291" width="13" style="327" customWidth="1"/>
    <col min="12292" max="12292" width="10.5703125" style="327" customWidth="1"/>
    <col min="12293" max="12293" width="11.140625" style="327" customWidth="1"/>
    <col min="12294" max="12294" width="9.140625" style="327" customWidth="1"/>
    <col min="12295" max="12295" width="7.5703125" style="327" customWidth="1"/>
    <col min="12296" max="12296" width="8.5703125" style="327" customWidth="1"/>
    <col min="12297" max="12298" width="8.7109375" style="327" customWidth="1"/>
    <col min="12299" max="12299" width="7.7109375" style="327" customWidth="1"/>
    <col min="12300" max="12300" width="9.85546875" style="327" customWidth="1"/>
    <col min="12301" max="12301" width="9.5703125" style="327" customWidth="1"/>
    <col min="12302" max="12302" width="10.5703125" style="327" customWidth="1"/>
    <col min="12303" max="12303" width="8.28515625" style="327" customWidth="1"/>
    <col min="12304" max="12304" width="8.140625" style="327" customWidth="1"/>
    <col min="12305" max="12305" width="8.7109375" style="327" customWidth="1"/>
    <col min="12306" max="12544" width="9.140625" style="327"/>
    <col min="12545" max="12545" width="3.5703125" style="327" bestFit="1" customWidth="1"/>
    <col min="12546" max="12546" width="20.7109375" style="327" customWidth="1"/>
    <col min="12547" max="12547" width="13" style="327" customWidth="1"/>
    <col min="12548" max="12548" width="10.5703125" style="327" customWidth="1"/>
    <col min="12549" max="12549" width="11.140625" style="327" customWidth="1"/>
    <col min="12550" max="12550" width="9.140625" style="327" customWidth="1"/>
    <col min="12551" max="12551" width="7.5703125" style="327" customWidth="1"/>
    <col min="12552" max="12552" width="8.5703125" style="327" customWidth="1"/>
    <col min="12553" max="12554" width="8.7109375" style="327" customWidth="1"/>
    <col min="12555" max="12555" width="7.7109375" style="327" customWidth="1"/>
    <col min="12556" max="12556" width="9.85546875" style="327" customWidth="1"/>
    <col min="12557" max="12557" width="9.5703125" style="327" customWidth="1"/>
    <col min="12558" max="12558" width="10.5703125" style="327" customWidth="1"/>
    <col min="12559" max="12559" width="8.28515625" style="327" customWidth="1"/>
    <col min="12560" max="12560" width="8.140625" style="327" customWidth="1"/>
    <col min="12561" max="12561" width="8.7109375" style="327" customWidth="1"/>
    <col min="12562" max="12800" width="9.140625" style="327"/>
    <col min="12801" max="12801" width="3.5703125" style="327" bestFit="1" customWidth="1"/>
    <col min="12802" max="12802" width="20.7109375" style="327" customWidth="1"/>
    <col min="12803" max="12803" width="13" style="327" customWidth="1"/>
    <col min="12804" max="12804" width="10.5703125" style="327" customWidth="1"/>
    <col min="12805" max="12805" width="11.140625" style="327" customWidth="1"/>
    <col min="12806" max="12806" width="9.140625" style="327" customWidth="1"/>
    <col min="12807" max="12807" width="7.5703125" style="327" customWidth="1"/>
    <col min="12808" max="12808" width="8.5703125" style="327" customWidth="1"/>
    <col min="12809" max="12810" width="8.7109375" style="327" customWidth="1"/>
    <col min="12811" max="12811" width="7.7109375" style="327" customWidth="1"/>
    <col min="12812" max="12812" width="9.85546875" style="327" customWidth="1"/>
    <col min="12813" max="12813" width="9.5703125" style="327" customWidth="1"/>
    <col min="12814" max="12814" width="10.5703125" style="327" customWidth="1"/>
    <col min="12815" max="12815" width="8.28515625" style="327" customWidth="1"/>
    <col min="12816" max="12816" width="8.140625" style="327" customWidth="1"/>
    <col min="12817" max="12817" width="8.7109375" style="327" customWidth="1"/>
    <col min="12818" max="13056" width="9.140625" style="327"/>
    <col min="13057" max="13057" width="3.5703125" style="327" bestFit="1" customWidth="1"/>
    <col min="13058" max="13058" width="20.7109375" style="327" customWidth="1"/>
    <col min="13059" max="13059" width="13" style="327" customWidth="1"/>
    <col min="13060" max="13060" width="10.5703125" style="327" customWidth="1"/>
    <col min="13061" max="13061" width="11.140625" style="327" customWidth="1"/>
    <col min="13062" max="13062" width="9.140625" style="327" customWidth="1"/>
    <col min="13063" max="13063" width="7.5703125" style="327" customWidth="1"/>
    <col min="13064" max="13064" width="8.5703125" style="327" customWidth="1"/>
    <col min="13065" max="13066" width="8.7109375" style="327" customWidth="1"/>
    <col min="13067" max="13067" width="7.7109375" style="327" customWidth="1"/>
    <col min="13068" max="13068" width="9.85546875" style="327" customWidth="1"/>
    <col min="13069" max="13069" width="9.5703125" style="327" customWidth="1"/>
    <col min="13070" max="13070" width="10.5703125" style="327" customWidth="1"/>
    <col min="13071" max="13071" width="8.28515625" style="327" customWidth="1"/>
    <col min="13072" max="13072" width="8.140625" style="327" customWidth="1"/>
    <col min="13073" max="13073" width="8.7109375" style="327" customWidth="1"/>
    <col min="13074" max="13312" width="9.140625" style="327"/>
    <col min="13313" max="13313" width="3.5703125" style="327" bestFit="1" customWidth="1"/>
    <col min="13314" max="13314" width="20.7109375" style="327" customWidth="1"/>
    <col min="13315" max="13315" width="13" style="327" customWidth="1"/>
    <col min="13316" max="13316" width="10.5703125" style="327" customWidth="1"/>
    <col min="13317" max="13317" width="11.140625" style="327" customWidth="1"/>
    <col min="13318" max="13318" width="9.140625" style="327" customWidth="1"/>
    <col min="13319" max="13319" width="7.5703125" style="327" customWidth="1"/>
    <col min="13320" max="13320" width="8.5703125" style="327" customWidth="1"/>
    <col min="13321" max="13322" width="8.7109375" style="327" customWidth="1"/>
    <col min="13323" max="13323" width="7.7109375" style="327" customWidth="1"/>
    <col min="13324" max="13324" width="9.85546875" style="327" customWidth="1"/>
    <col min="13325" max="13325" width="9.5703125" style="327" customWidth="1"/>
    <col min="13326" max="13326" width="10.5703125" style="327" customWidth="1"/>
    <col min="13327" max="13327" width="8.28515625" style="327" customWidth="1"/>
    <col min="13328" max="13328" width="8.140625" style="327" customWidth="1"/>
    <col min="13329" max="13329" width="8.7109375" style="327" customWidth="1"/>
    <col min="13330" max="13568" width="9.140625" style="327"/>
    <col min="13569" max="13569" width="3.5703125" style="327" bestFit="1" customWidth="1"/>
    <col min="13570" max="13570" width="20.7109375" style="327" customWidth="1"/>
    <col min="13571" max="13571" width="13" style="327" customWidth="1"/>
    <col min="13572" max="13572" width="10.5703125" style="327" customWidth="1"/>
    <col min="13573" max="13573" width="11.140625" style="327" customWidth="1"/>
    <col min="13574" max="13574" width="9.140625" style="327" customWidth="1"/>
    <col min="13575" max="13575" width="7.5703125" style="327" customWidth="1"/>
    <col min="13576" max="13576" width="8.5703125" style="327" customWidth="1"/>
    <col min="13577" max="13578" width="8.7109375" style="327" customWidth="1"/>
    <col min="13579" max="13579" width="7.7109375" style="327" customWidth="1"/>
    <col min="13580" max="13580" width="9.85546875" style="327" customWidth="1"/>
    <col min="13581" max="13581" width="9.5703125" style="327" customWidth="1"/>
    <col min="13582" max="13582" width="10.5703125" style="327" customWidth="1"/>
    <col min="13583" max="13583" width="8.28515625" style="327" customWidth="1"/>
    <col min="13584" max="13584" width="8.140625" style="327" customWidth="1"/>
    <col min="13585" max="13585" width="8.7109375" style="327" customWidth="1"/>
    <col min="13586" max="13824" width="9.140625" style="327"/>
    <col min="13825" max="13825" width="3.5703125" style="327" bestFit="1" customWidth="1"/>
    <col min="13826" max="13826" width="20.7109375" style="327" customWidth="1"/>
    <col min="13827" max="13827" width="13" style="327" customWidth="1"/>
    <col min="13828" max="13828" width="10.5703125" style="327" customWidth="1"/>
    <col min="13829" max="13829" width="11.140625" style="327" customWidth="1"/>
    <col min="13830" max="13830" width="9.140625" style="327" customWidth="1"/>
    <col min="13831" max="13831" width="7.5703125" style="327" customWidth="1"/>
    <col min="13832" max="13832" width="8.5703125" style="327" customWidth="1"/>
    <col min="13833" max="13834" width="8.7109375" style="327" customWidth="1"/>
    <col min="13835" max="13835" width="7.7109375" style="327" customWidth="1"/>
    <col min="13836" max="13836" width="9.85546875" style="327" customWidth="1"/>
    <col min="13837" max="13837" width="9.5703125" style="327" customWidth="1"/>
    <col min="13838" max="13838" width="10.5703125" style="327" customWidth="1"/>
    <col min="13839" max="13839" width="8.28515625" style="327" customWidth="1"/>
    <col min="13840" max="13840" width="8.140625" style="327" customWidth="1"/>
    <col min="13841" max="13841" width="8.7109375" style="327" customWidth="1"/>
    <col min="13842" max="14080" width="9.140625" style="327"/>
    <col min="14081" max="14081" width="3.5703125" style="327" bestFit="1" customWidth="1"/>
    <col min="14082" max="14082" width="20.7109375" style="327" customWidth="1"/>
    <col min="14083" max="14083" width="13" style="327" customWidth="1"/>
    <col min="14084" max="14084" width="10.5703125" style="327" customWidth="1"/>
    <col min="14085" max="14085" width="11.140625" style="327" customWidth="1"/>
    <col min="14086" max="14086" width="9.140625" style="327" customWidth="1"/>
    <col min="14087" max="14087" width="7.5703125" style="327" customWidth="1"/>
    <col min="14088" max="14088" width="8.5703125" style="327" customWidth="1"/>
    <col min="14089" max="14090" width="8.7109375" style="327" customWidth="1"/>
    <col min="14091" max="14091" width="7.7109375" style="327" customWidth="1"/>
    <col min="14092" max="14092" width="9.85546875" style="327" customWidth="1"/>
    <col min="14093" max="14093" width="9.5703125" style="327" customWidth="1"/>
    <col min="14094" max="14094" width="10.5703125" style="327" customWidth="1"/>
    <col min="14095" max="14095" width="8.28515625" style="327" customWidth="1"/>
    <col min="14096" max="14096" width="8.140625" style="327" customWidth="1"/>
    <col min="14097" max="14097" width="8.7109375" style="327" customWidth="1"/>
    <col min="14098" max="14336" width="9.140625" style="327"/>
    <col min="14337" max="14337" width="3.5703125" style="327" bestFit="1" customWidth="1"/>
    <col min="14338" max="14338" width="20.7109375" style="327" customWidth="1"/>
    <col min="14339" max="14339" width="13" style="327" customWidth="1"/>
    <col min="14340" max="14340" width="10.5703125" style="327" customWidth="1"/>
    <col min="14341" max="14341" width="11.140625" style="327" customWidth="1"/>
    <col min="14342" max="14342" width="9.140625" style="327" customWidth="1"/>
    <col min="14343" max="14343" width="7.5703125" style="327" customWidth="1"/>
    <col min="14344" max="14344" width="8.5703125" style="327" customWidth="1"/>
    <col min="14345" max="14346" width="8.7109375" style="327" customWidth="1"/>
    <col min="14347" max="14347" width="7.7109375" style="327" customWidth="1"/>
    <col min="14348" max="14348" width="9.85546875" style="327" customWidth="1"/>
    <col min="14349" max="14349" width="9.5703125" style="327" customWidth="1"/>
    <col min="14350" max="14350" width="10.5703125" style="327" customWidth="1"/>
    <col min="14351" max="14351" width="8.28515625" style="327" customWidth="1"/>
    <col min="14352" max="14352" width="8.140625" style="327" customWidth="1"/>
    <col min="14353" max="14353" width="8.7109375" style="327" customWidth="1"/>
    <col min="14354" max="14592" width="9.140625" style="327"/>
    <col min="14593" max="14593" width="3.5703125" style="327" bestFit="1" customWidth="1"/>
    <col min="14594" max="14594" width="20.7109375" style="327" customWidth="1"/>
    <col min="14595" max="14595" width="13" style="327" customWidth="1"/>
    <col min="14596" max="14596" width="10.5703125" style="327" customWidth="1"/>
    <col min="14597" max="14597" width="11.140625" style="327" customWidth="1"/>
    <col min="14598" max="14598" width="9.140625" style="327" customWidth="1"/>
    <col min="14599" max="14599" width="7.5703125" style="327" customWidth="1"/>
    <col min="14600" max="14600" width="8.5703125" style="327" customWidth="1"/>
    <col min="14601" max="14602" width="8.7109375" style="327" customWidth="1"/>
    <col min="14603" max="14603" width="7.7109375" style="327" customWidth="1"/>
    <col min="14604" max="14604" width="9.85546875" style="327" customWidth="1"/>
    <col min="14605" max="14605" width="9.5703125" style="327" customWidth="1"/>
    <col min="14606" max="14606" width="10.5703125" style="327" customWidth="1"/>
    <col min="14607" max="14607" width="8.28515625" style="327" customWidth="1"/>
    <col min="14608" max="14608" width="8.140625" style="327" customWidth="1"/>
    <col min="14609" max="14609" width="8.7109375" style="327" customWidth="1"/>
    <col min="14610" max="14848" width="9.140625" style="327"/>
    <col min="14849" max="14849" width="3.5703125" style="327" bestFit="1" customWidth="1"/>
    <col min="14850" max="14850" width="20.7109375" style="327" customWidth="1"/>
    <col min="14851" max="14851" width="13" style="327" customWidth="1"/>
    <col min="14852" max="14852" width="10.5703125" style="327" customWidth="1"/>
    <col min="14853" max="14853" width="11.140625" style="327" customWidth="1"/>
    <col min="14854" max="14854" width="9.140625" style="327" customWidth="1"/>
    <col min="14855" max="14855" width="7.5703125" style="327" customWidth="1"/>
    <col min="14856" max="14856" width="8.5703125" style="327" customWidth="1"/>
    <col min="14857" max="14858" width="8.7109375" style="327" customWidth="1"/>
    <col min="14859" max="14859" width="7.7109375" style="327" customWidth="1"/>
    <col min="14860" max="14860" width="9.85546875" style="327" customWidth="1"/>
    <col min="14861" max="14861" width="9.5703125" style="327" customWidth="1"/>
    <col min="14862" max="14862" width="10.5703125" style="327" customWidth="1"/>
    <col min="14863" max="14863" width="8.28515625" style="327" customWidth="1"/>
    <col min="14864" max="14864" width="8.140625" style="327" customWidth="1"/>
    <col min="14865" max="14865" width="8.7109375" style="327" customWidth="1"/>
    <col min="14866" max="15104" width="9.140625" style="327"/>
    <col min="15105" max="15105" width="3.5703125" style="327" bestFit="1" customWidth="1"/>
    <col min="15106" max="15106" width="20.7109375" style="327" customWidth="1"/>
    <col min="15107" max="15107" width="13" style="327" customWidth="1"/>
    <col min="15108" max="15108" width="10.5703125" style="327" customWidth="1"/>
    <col min="15109" max="15109" width="11.140625" style="327" customWidth="1"/>
    <col min="15110" max="15110" width="9.140625" style="327" customWidth="1"/>
    <col min="15111" max="15111" width="7.5703125" style="327" customWidth="1"/>
    <col min="15112" max="15112" width="8.5703125" style="327" customWidth="1"/>
    <col min="15113" max="15114" width="8.7109375" style="327" customWidth="1"/>
    <col min="15115" max="15115" width="7.7109375" style="327" customWidth="1"/>
    <col min="15116" max="15116" width="9.85546875" style="327" customWidth="1"/>
    <col min="15117" max="15117" width="9.5703125" style="327" customWidth="1"/>
    <col min="15118" max="15118" width="10.5703125" style="327" customWidth="1"/>
    <col min="15119" max="15119" width="8.28515625" style="327" customWidth="1"/>
    <col min="15120" max="15120" width="8.140625" style="327" customWidth="1"/>
    <col min="15121" max="15121" width="8.7109375" style="327" customWidth="1"/>
    <col min="15122" max="15360" width="9.140625" style="327"/>
    <col min="15361" max="15361" width="3.5703125" style="327" bestFit="1" customWidth="1"/>
    <col min="15362" max="15362" width="20.7109375" style="327" customWidth="1"/>
    <col min="15363" max="15363" width="13" style="327" customWidth="1"/>
    <col min="15364" max="15364" width="10.5703125" style="327" customWidth="1"/>
    <col min="15365" max="15365" width="11.140625" style="327" customWidth="1"/>
    <col min="15366" max="15366" width="9.140625" style="327" customWidth="1"/>
    <col min="15367" max="15367" width="7.5703125" style="327" customWidth="1"/>
    <col min="15368" max="15368" width="8.5703125" style="327" customWidth="1"/>
    <col min="15369" max="15370" width="8.7109375" style="327" customWidth="1"/>
    <col min="15371" max="15371" width="7.7109375" style="327" customWidth="1"/>
    <col min="15372" max="15372" width="9.85546875" style="327" customWidth="1"/>
    <col min="15373" max="15373" width="9.5703125" style="327" customWidth="1"/>
    <col min="15374" max="15374" width="10.5703125" style="327" customWidth="1"/>
    <col min="15375" max="15375" width="8.28515625" style="327" customWidth="1"/>
    <col min="15376" max="15376" width="8.140625" style="327" customWidth="1"/>
    <col min="15377" max="15377" width="8.7109375" style="327" customWidth="1"/>
    <col min="15378" max="15616" width="9.140625" style="327"/>
    <col min="15617" max="15617" width="3.5703125" style="327" bestFit="1" customWidth="1"/>
    <col min="15618" max="15618" width="20.7109375" style="327" customWidth="1"/>
    <col min="15619" max="15619" width="13" style="327" customWidth="1"/>
    <col min="15620" max="15620" width="10.5703125" style="327" customWidth="1"/>
    <col min="15621" max="15621" width="11.140625" style="327" customWidth="1"/>
    <col min="15622" max="15622" width="9.140625" style="327" customWidth="1"/>
    <col min="15623" max="15623" width="7.5703125" style="327" customWidth="1"/>
    <col min="15624" max="15624" width="8.5703125" style="327" customWidth="1"/>
    <col min="15625" max="15626" width="8.7109375" style="327" customWidth="1"/>
    <col min="15627" max="15627" width="7.7109375" style="327" customWidth="1"/>
    <col min="15628" max="15628" width="9.85546875" style="327" customWidth="1"/>
    <col min="15629" max="15629" width="9.5703125" style="327" customWidth="1"/>
    <col min="15630" max="15630" width="10.5703125" style="327" customWidth="1"/>
    <col min="15631" max="15631" width="8.28515625" style="327" customWidth="1"/>
    <col min="15632" max="15632" width="8.140625" style="327" customWidth="1"/>
    <col min="15633" max="15633" width="8.7109375" style="327" customWidth="1"/>
    <col min="15634" max="15872" width="9.140625" style="327"/>
    <col min="15873" max="15873" width="3.5703125" style="327" bestFit="1" customWidth="1"/>
    <col min="15874" max="15874" width="20.7109375" style="327" customWidth="1"/>
    <col min="15875" max="15875" width="13" style="327" customWidth="1"/>
    <col min="15876" max="15876" width="10.5703125" style="327" customWidth="1"/>
    <col min="15877" max="15877" width="11.140625" style="327" customWidth="1"/>
    <col min="15878" max="15878" width="9.140625" style="327" customWidth="1"/>
    <col min="15879" max="15879" width="7.5703125" style="327" customWidth="1"/>
    <col min="15880" max="15880" width="8.5703125" style="327" customWidth="1"/>
    <col min="15881" max="15882" width="8.7109375" style="327" customWidth="1"/>
    <col min="15883" max="15883" width="7.7109375" style="327" customWidth="1"/>
    <col min="15884" max="15884" width="9.85546875" style="327" customWidth="1"/>
    <col min="15885" max="15885" width="9.5703125" style="327" customWidth="1"/>
    <col min="15886" max="15886" width="10.5703125" style="327" customWidth="1"/>
    <col min="15887" max="15887" width="8.28515625" style="327" customWidth="1"/>
    <col min="15888" max="15888" width="8.140625" style="327" customWidth="1"/>
    <col min="15889" max="15889" width="8.7109375" style="327" customWidth="1"/>
    <col min="15890" max="16128" width="9.140625" style="327"/>
    <col min="16129" max="16129" width="3.5703125" style="327" bestFit="1" customWidth="1"/>
    <col min="16130" max="16130" width="20.7109375" style="327" customWidth="1"/>
    <col min="16131" max="16131" width="13" style="327" customWidth="1"/>
    <col min="16132" max="16132" width="10.5703125" style="327" customWidth="1"/>
    <col min="16133" max="16133" width="11.140625" style="327" customWidth="1"/>
    <col min="16134" max="16134" width="9.140625" style="327" customWidth="1"/>
    <col min="16135" max="16135" width="7.5703125" style="327" customWidth="1"/>
    <col min="16136" max="16136" width="8.5703125" style="327" customWidth="1"/>
    <col min="16137" max="16138" width="8.7109375" style="327" customWidth="1"/>
    <col min="16139" max="16139" width="7.7109375" style="327" customWidth="1"/>
    <col min="16140" max="16140" width="9.85546875" style="327" customWidth="1"/>
    <col min="16141" max="16141" width="9.5703125" style="327" customWidth="1"/>
    <col min="16142" max="16142" width="10.5703125" style="327" customWidth="1"/>
    <col min="16143" max="16143" width="8.28515625" style="327" customWidth="1"/>
    <col min="16144" max="16144" width="8.140625" style="327" customWidth="1"/>
    <col min="16145" max="16145" width="8.7109375" style="327" customWidth="1"/>
    <col min="16146" max="16384" width="9.140625" style="327"/>
  </cols>
  <sheetData>
    <row r="1" spans="1:17" ht="21.75" customHeight="1">
      <c r="A1" s="324"/>
      <c r="B1" s="325"/>
      <c r="C1" s="325"/>
      <c r="D1" s="325"/>
      <c r="E1" s="325"/>
      <c r="F1" s="325"/>
      <c r="G1" s="325"/>
      <c r="H1" s="325"/>
      <c r="I1" s="325"/>
      <c r="J1" s="325"/>
      <c r="K1" s="326" t="s">
        <v>297</v>
      </c>
      <c r="L1" s="325"/>
      <c r="M1" s="325"/>
      <c r="N1" s="325"/>
      <c r="O1" s="325"/>
      <c r="P1" s="325"/>
      <c r="Q1" s="325"/>
    </row>
    <row r="2" spans="1:17" ht="12" customHeight="1">
      <c r="A2" s="324"/>
      <c r="B2" s="325"/>
      <c r="C2" s="325"/>
      <c r="D2" s="325"/>
      <c r="E2" s="89" t="s">
        <v>1</v>
      </c>
      <c r="F2" s="202"/>
      <c r="G2" s="325"/>
      <c r="H2" s="325"/>
      <c r="I2" s="325"/>
      <c r="J2" s="325"/>
      <c r="K2" s="5" t="s">
        <v>340</v>
      </c>
      <c r="L2" s="325"/>
      <c r="M2" s="325"/>
      <c r="N2" s="526" t="s">
        <v>1</v>
      </c>
      <c r="O2" s="526"/>
      <c r="P2" s="526"/>
      <c r="Q2" s="526"/>
    </row>
    <row r="3" spans="1:17" ht="12" customHeight="1">
      <c r="A3" s="324"/>
      <c r="B3" s="325"/>
      <c r="C3" s="325"/>
      <c r="D3" s="325"/>
      <c r="E3" s="204" t="s">
        <v>1</v>
      </c>
      <c r="F3" s="204"/>
      <c r="G3" s="325"/>
      <c r="H3" s="325"/>
      <c r="I3" s="325"/>
      <c r="J3" s="325"/>
      <c r="K3" s="5" t="s">
        <v>2</v>
      </c>
      <c r="L3" s="325"/>
      <c r="M3" s="325"/>
      <c r="N3" s="325"/>
      <c r="O3" s="325"/>
      <c r="P3" s="325"/>
      <c r="Q3" s="325"/>
    </row>
    <row r="4" spans="1:17" ht="12" customHeight="1">
      <c r="A4" s="324"/>
      <c r="B4" s="325"/>
      <c r="C4" s="325"/>
      <c r="D4" s="325"/>
      <c r="E4" s="325"/>
      <c r="F4" s="325"/>
      <c r="G4" s="325"/>
      <c r="H4" s="325"/>
      <c r="I4" s="325"/>
      <c r="J4" s="325"/>
      <c r="K4" s="5" t="s">
        <v>213</v>
      </c>
      <c r="L4" s="325"/>
      <c r="M4" s="325"/>
      <c r="N4" s="325"/>
      <c r="O4" s="325"/>
      <c r="P4" s="325"/>
      <c r="Q4" s="325"/>
    </row>
    <row r="5" spans="1:17" ht="15">
      <c r="A5" s="328"/>
      <c r="B5" s="328"/>
      <c r="C5" s="328"/>
      <c r="D5" s="328"/>
      <c r="E5" s="328"/>
      <c r="F5" s="328"/>
      <c r="G5" s="328"/>
      <c r="H5" s="328"/>
      <c r="I5" s="328"/>
      <c r="J5" s="328"/>
      <c r="K5" s="6" t="s">
        <v>3</v>
      </c>
      <c r="L5" s="328"/>
      <c r="M5" s="328"/>
      <c r="N5" s="328"/>
      <c r="O5" s="328"/>
      <c r="P5" s="328"/>
      <c r="Q5" s="328"/>
    </row>
    <row r="6" spans="1:17" ht="15.75" customHeight="1">
      <c r="A6" s="527" t="s">
        <v>298</v>
      </c>
      <c r="B6" s="527"/>
      <c r="C6" s="527"/>
      <c r="D6" s="527"/>
      <c r="E6" s="527"/>
      <c r="F6" s="527"/>
      <c r="G6" s="527"/>
      <c r="H6" s="527"/>
      <c r="I6" s="527"/>
      <c r="J6" s="527"/>
      <c r="K6" s="527"/>
      <c r="L6" s="328"/>
      <c r="M6" s="328"/>
      <c r="N6" s="328"/>
      <c r="O6" s="328"/>
      <c r="P6" s="328"/>
      <c r="Q6" s="328"/>
    </row>
    <row r="7" spans="1:17">
      <c r="J7" s="329"/>
      <c r="L7" s="327" t="s">
        <v>1</v>
      </c>
      <c r="N7" s="327" t="s">
        <v>5</v>
      </c>
    </row>
    <row r="8" spans="1:17" ht="11.25" customHeight="1">
      <c r="A8" s="505" t="s">
        <v>128</v>
      </c>
      <c r="B8" s="505" t="s">
        <v>299</v>
      </c>
      <c r="C8" s="504" t="s">
        <v>300</v>
      </c>
      <c r="D8" s="504" t="s">
        <v>301</v>
      </c>
      <c r="E8" s="504" t="s">
        <v>302</v>
      </c>
      <c r="F8" s="505" t="s">
        <v>260</v>
      </c>
      <c r="G8" s="505"/>
      <c r="H8" s="330" t="s">
        <v>132</v>
      </c>
      <c r="I8" s="331"/>
      <c r="J8" s="331"/>
      <c r="K8" s="331"/>
      <c r="L8" s="331"/>
      <c r="M8" s="331"/>
      <c r="N8" s="331"/>
      <c r="O8" s="331"/>
      <c r="P8" s="331"/>
      <c r="Q8" s="332"/>
    </row>
    <row r="9" spans="1:17" ht="11.25" customHeight="1">
      <c r="A9" s="505"/>
      <c r="B9" s="505"/>
      <c r="C9" s="504"/>
      <c r="D9" s="504"/>
      <c r="E9" s="504"/>
      <c r="F9" s="504" t="s">
        <v>303</v>
      </c>
      <c r="G9" s="504" t="s">
        <v>304</v>
      </c>
      <c r="H9" s="330" t="s">
        <v>305</v>
      </c>
      <c r="I9" s="331"/>
      <c r="J9" s="331"/>
      <c r="K9" s="331"/>
      <c r="L9" s="331"/>
      <c r="M9" s="331"/>
      <c r="N9" s="331"/>
      <c r="O9" s="331"/>
      <c r="P9" s="331"/>
      <c r="Q9" s="332"/>
    </row>
    <row r="10" spans="1:17" ht="11.25" customHeight="1">
      <c r="A10" s="505"/>
      <c r="B10" s="505"/>
      <c r="C10" s="504"/>
      <c r="D10" s="504"/>
      <c r="E10" s="504"/>
      <c r="F10" s="504"/>
      <c r="G10" s="504"/>
      <c r="H10" s="504" t="s">
        <v>306</v>
      </c>
      <c r="I10" s="505" t="s">
        <v>267</v>
      </c>
      <c r="J10" s="505"/>
      <c r="K10" s="505"/>
      <c r="L10" s="505"/>
      <c r="M10" s="505"/>
      <c r="N10" s="505"/>
      <c r="O10" s="505"/>
      <c r="P10" s="505"/>
      <c r="Q10" s="505"/>
    </row>
    <row r="11" spans="1:17" ht="14.25" customHeight="1">
      <c r="A11" s="505"/>
      <c r="B11" s="505"/>
      <c r="C11" s="504"/>
      <c r="D11" s="504"/>
      <c r="E11" s="504"/>
      <c r="F11" s="504"/>
      <c r="G11" s="504"/>
      <c r="H11" s="504"/>
      <c r="I11" s="505" t="s">
        <v>307</v>
      </c>
      <c r="J11" s="505"/>
      <c r="K11" s="505"/>
      <c r="L11" s="505"/>
      <c r="M11" s="505" t="s">
        <v>308</v>
      </c>
      <c r="N11" s="505"/>
      <c r="O11" s="505"/>
      <c r="P11" s="505"/>
      <c r="Q11" s="505"/>
    </row>
    <row r="12" spans="1:17" ht="12.75" customHeight="1">
      <c r="A12" s="505"/>
      <c r="B12" s="505"/>
      <c r="C12" s="504"/>
      <c r="D12" s="504"/>
      <c r="E12" s="504"/>
      <c r="F12" s="504"/>
      <c r="G12" s="504"/>
      <c r="H12" s="504"/>
      <c r="I12" s="504" t="s">
        <v>309</v>
      </c>
      <c r="J12" s="505" t="s">
        <v>310</v>
      </c>
      <c r="K12" s="505"/>
      <c r="L12" s="505"/>
      <c r="M12" s="504" t="s">
        <v>311</v>
      </c>
      <c r="N12" s="504" t="s">
        <v>310</v>
      </c>
      <c r="O12" s="504"/>
      <c r="P12" s="504"/>
      <c r="Q12" s="504"/>
    </row>
    <row r="13" spans="1:17" ht="48" customHeight="1">
      <c r="A13" s="505"/>
      <c r="B13" s="505"/>
      <c r="C13" s="504"/>
      <c r="D13" s="504"/>
      <c r="E13" s="504"/>
      <c r="F13" s="504"/>
      <c r="G13" s="504"/>
      <c r="H13" s="504"/>
      <c r="I13" s="504"/>
      <c r="J13" s="333" t="s">
        <v>312</v>
      </c>
      <c r="K13" s="333" t="s">
        <v>313</v>
      </c>
      <c r="L13" s="333" t="s">
        <v>314</v>
      </c>
      <c r="M13" s="504"/>
      <c r="N13" s="333" t="s">
        <v>315</v>
      </c>
      <c r="O13" s="333" t="s">
        <v>312</v>
      </c>
      <c r="P13" s="333" t="s">
        <v>313</v>
      </c>
      <c r="Q13" s="333" t="s">
        <v>316</v>
      </c>
    </row>
    <row r="14" spans="1:17" ht="11.25" customHeight="1">
      <c r="A14" s="334">
        <v>1</v>
      </c>
      <c r="B14" s="334">
        <v>2</v>
      </c>
      <c r="C14" s="334">
        <v>3</v>
      </c>
      <c r="D14" s="334">
        <v>4</v>
      </c>
      <c r="E14" s="334">
        <v>5</v>
      </c>
      <c r="F14" s="334">
        <v>6</v>
      </c>
      <c r="G14" s="334">
        <v>7</v>
      </c>
      <c r="H14" s="334">
        <v>8</v>
      </c>
      <c r="I14" s="334">
        <v>9</v>
      </c>
      <c r="J14" s="334">
        <v>10</v>
      </c>
      <c r="K14" s="334">
        <v>11</v>
      </c>
      <c r="L14" s="334">
        <v>12</v>
      </c>
      <c r="M14" s="334">
        <v>13</v>
      </c>
      <c r="N14" s="334">
        <v>14</v>
      </c>
      <c r="O14" s="334">
        <v>15</v>
      </c>
      <c r="P14" s="334">
        <v>16</v>
      </c>
      <c r="Q14" s="334">
        <v>17</v>
      </c>
    </row>
    <row r="15" spans="1:17" s="338" customFormat="1" ht="21" customHeight="1">
      <c r="A15" s="335" t="s">
        <v>222</v>
      </c>
      <c r="B15" s="336" t="s">
        <v>317</v>
      </c>
      <c r="C15" s="506" t="s">
        <v>318</v>
      </c>
      <c r="D15" s="507"/>
      <c r="E15" s="337">
        <f>+E20+E26</f>
        <v>16328</v>
      </c>
      <c r="F15" s="337">
        <f t="shared" ref="F15:Q15" si="0">+F20+F26</f>
        <v>6702.77</v>
      </c>
      <c r="G15" s="337">
        <f t="shared" si="0"/>
        <v>9625.23</v>
      </c>
      <c r="H15" s="337">
        <f t="shared" si="0"/>
        <v>16328</v>
      </c>
      <c r="I15" s="337">
        <f t="shared" si="0"/>
        <v>6702.77</v>
      </c>
      <c r="J15" s="337">
        <f t="shared" si="0"/>
        <v>0</v>
      </c>
      <c r="K15" s="337">
        <f t="shared" si="0"/>
        <v>0</v>
      </c>
      <c r="L15" s="337">
        <f t="shared" si="0"/>
        <v>6702.77</v>
      </c>
      <c r="M15" s="337">
        <f t="shared" si="0"/>
        <v>9625.23</v>
      </c>
      <c r="N15" s="337">
        <f t="shared" si="0"/>
        <v>0</v>
      </c>
      <c r="O15" s="337">
        <f t="shared" si="0"/>
        <v>0</v>
      </c>
      <c r="P15" s="337">
        <f t="shared" si="0"/>
        <v>0</v>
      </c>
      <c r="Q15" s="337">
        <f t="shared" si="0"/>
        <v>9625.23</v>
      </c>
    </row>
    <row r="16" spans="1:17" s="338" customFormat="1" ht="7.5" customHeight="1">
      <c r="A16" s="508" t="s">
        <v>319</v>
      </c>
      <c r="B16" s="339" t="s">
        <v>320</v>
      </c>
      <c r="C16" s="510" t="s">
        <v>321</v>
      </c>
      <c r="D16" s="511"/>
      <c r="E16" s="511"/>
      <c r="F16" s="511"/>
      <c r="G16" s="511"/>
      <c r="H16" s="511"/>
      <c r="I16" s="511"/>
      <c r="J16" s="511"/>
      <c r="K16" s="511"/>
      <c r="L16" s="511"/>
      <c r="M16" s="511"/>
      <c r="N16" s="511"/>
      <c r="O16" s="511"/>
      <c r="P16" s="511"/>
      <c r="Q16" s="511"/>
    </row>
    <row r="17" spans="1:17" s="338" customFormat="1" ht="13.5" customHeight="1">
      <c r="A17" s="509"/>
      <c r="B17" s="340" t="s">
        <v>322</v>
      </c>
      <c r="C17" s="512"/>
      <c r="D17" s="513"/>
      <c r="E17" s="513"/>
      <c r="F17" s="513"/>
      <c r="G17" s="513"/>
      <c r="H17" s="513"/>
      <c r="I17" s="513"/>
      <c r="J17" s="513"/>
      <c r="K17" s="513"/>
      <c r="L17" s="513"/>
      <c r="M17" s="513"/>
      <c r="N17" s="513"/>
      <c r="O17" s="513"/>
      <c r="P17" s="513"/>
      <c r="Q17" s="513"/>
    </row>
    <row r="18" spans="1:17" s="338" customFormat="1" ht="11.25" customHeight="1">
      <c r="A18" s="509"/>
      <c r="B18" s="340" t="s">
        <v>323</v>
      </c>
      <c r="C18" s="512"/>
      <c r="D18" s="513"/>
      <c r="E18" s="513"/>
      <c r="F18" s="513"/>
      <c r="G18" s="513"/>
      <c r="H18" s="513"/>
      <c r="I18" s="513"/>
      <c r="J18" s="513"/>
      <c r="K18" s="513"/>
      <c r="L18" s="513"/>
      <c r="M18" s="513"/>
      <c r="N18" s="513"/>
      <c r="O18" s="513"/>
      <c r="P18" s="513"/>
      <c r="Q18" s="513"/>
    </row>
    <row r="19" spans="1:17" s="338" customFormat="1" ht="15" customHeight="1">
      <c r="A19" s="509"/>
      <c r="B19" s="340" t="s">
        <v>324</v>
      </c>
      <c r="C19" s="514"/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</row>
    <row r="20" spans="1:17" s="338" customFormat="1" ht="15" customHeight="1">
      <c r="A20" s="509"/>
      <c r="B20" s="340" t="s">
        <v>325</v>
      </c>
      <c r="C20" s="340"/>
      <c r="D20" s="340"/>
      <c r="E20" s="341">
        <f t="shared" ref="E20:Q20" si="1">+E21</f>
        <v>14328</v>
      </c>
      <c r="F20" s="341">
        <f t="shared" si="1"/>
        <v>4702.7700000000004</v>
      </c>
      <c r="G20" s="341">
        <f t="shared" si="1"/>
        <v>9625.23</v>
      </c>
      <c r="H20" s="341">
        <f t="shared" si="1"/>
        <v>14328</v>
      </c>
      <c r="I20" s="341">
        <f t="shared" si="1"/>
        <v>4702.7700000000004</v>
      </c>
      <c r="J20" s="341">
        <f t="shared" si="1"/>
        <v>0</v>
      </c>
      <c r="K20" s="341">
        <f t="shared" si="1"/>
        <v>0</v>
      </c>
      <c r="L20" s="341">
        <f t="shared" si="1"/>
        <v>4702.7700000000004</v>
      </c>
      <c r="M20" s="341">
        <f t="shared" si="1"/>
        <v>9625.23</v>
      </c>
      <c r="N20" s="342">
        <f t="shared" si="1"/>
        <v>0</v>
      </c>
      <c r="O20" s="342">
        <f t="shared" si="1"/>
        <v>0</v>
      </c>
      <c r="P20" s="342">
        <f t="shared" si="1"/>
        <v>0</v>
      </c>
      <c r="Q20" s="342">
        <f t="shared" si="1"/>
        <v>9625.23</v>
      </c>
    </row>
    <row r="21" spans="1:17" s="338" customFormat="1" ht="74.25" customHeight="1">
      <c r="A21" s="509"/>
      <c r="B21" s="343" t="s">
        <v>326</v>
      </c>
      <c r="C21" s="344"/>
      <c r="D21" s="345" t="s">
        <v>327</v>
      </c>
      <c r="E21" s="341">
        <f>SUM(F21:G21)</f>
        <v>14328</v>
      </c>
      <c r="F21" s="341">
        <f>+I21</f>
        <v>4702.7700000000004</v>
      </c>
      <c r="G21" s="341">
        <f>+M21</f>
        <v>9625.23</v>
      </c>
      <c r="H21" s="346">
        <f>+I21+M21</f>
        <v>14328</v>
      </c>
      <c r="I21" s="346">
        <f>SUM(J21:L21)</f>
        <v>4702.7700000000004</v>
      </c>
      <c r="J21" s="347">
        <v>0</v>
      </c>
      <c r="K21" s="348">
        <v>0</v>
      </c>
      <c r="L21" s="341">
        <v>4702.7700000000004</v>
      </c>
      <c r="M21" s="341">
        <f>SUM(N21:Q21)</f>
        <v>9625.23</v>
      </c>
      <c r="N21" s="349">
        <v>0</v>
      </c>
      <c r="O21" s="349">
        <v>0</v>
      </c>
      <c r="P21" s="349">
        <v>0</v>
      </c>
      <c r="Q21" s="342">
        <v>9625.23</v>
      </c>
    </row>
    <row r="22" spans="1:17" ht="15.75" customHeight="1">
      <c r="A22" s="516" t="s">
        <v>328</v>
      </c>
      <c r="B22" s="339" t="s">
        <v>320</v>
      </c>
      <c r="C22" s="510" t="s">
        <v>329</v>
      </c>
      <c r="D22" s="518"/>
      <c r="E22" s="518"/>
      <c r="F22" s="518"/>
      <c r="G22" s="518"/>
      <c r="H22" s="518"/>
      <c r="I22" s="518"/>
      <c r="J22" s="518"/>
      <c r="K22" s="518"/>
      <c r="L22" s="518"/>
      <c r="M22" s="518"/>
      <c r="N22" s="518"/>
      <c r="O22" s="518"/>
      <c r="P22" s="518"/>
      <c r="Q22" s="519"/>
    </row>
    <row r="23" spans="1:17" ht="12" customHeight="1">
      <c r="A23" s="517"/>
      <c r="B23" s="340" t="s">
        <v>322</v>
      </c>
      <c r="C23" s="520"/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2"/>
    </row>
    <row r="24" spans="1:17" ht="12" customHeight="1">
      <c r="A24" s="517"/>
      <c r="B24" s="340" t="s">
        <v>323</v>
      </c>
      <c r="C24" s="520"/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2"/>
    </row>
    <row r="25" spans="1:17" ht="12" customHeight="1">
      <c r="A25" s="517"/>
      <c r="B25" s="340" t="s">
        <v>324</v>
      </c>
      <c r="C25" s="523"/>
      <c r="D25" s="524"/>
      <c r="E25" s="524"/>
      <c r="F25" s="524"/>
      <c r="G25" s="524"/>
      <c r="H25" s="524"/>
      <c r="I25" s="524"/>
      <c r="J25" s="524"/>
      <c r="K25" s="524"/>
      <c r="L25" s="524"/>
      <c r="M25" s="524"/>
      <c r="N25" s="524"/>
      <c r="O25" s="524"/>
      <c r="P25" s="524"/>
      <c r="Q25" s="525"/>
    </row>
    <row r="26" spans="1:17" ht="12" customHeight="1">
      <c r="A26" s="517"/>
      <c r="B26" s="340" t="s">
        <v>325</v>
      </c>
      <c r="C26" s="340"/>
      <c r="D26" s="340"/>
      <c r="E26" s="342">
        <f t="shared" ref="E26:Q26" si="2">+E27</f>
        <v>2000</v>
      </c>
      <c r="F26" s="342">
        <f t="shared" si="2"/>
        <v>2000</v>
      </c>
      <c r="G26" s="342">
        <f t="shared" si="2"/>
        <v>0</v>
      </c>
      <c r="H26" s="342">
        <f t="shared" si="2"/>
        <v>2000</v>
      </c>
      <c r="I26" s="342">
        <f t="shared" si="2"/>
        <v>2000</v>
      </c>
      <c r="J26" s="342">
        <f t="shared" si="2"/>
        <v>0</v>
      </c>
      <c r="K26" s="342">
        <f t="shared" si="2"/>
        <v>0</v>
      </c>
      <c r="L26" s="342">
        <f t="shared" si="2"/>
        <v>2000</v>
      </c>
      <c r="M26" s="342">
        <f t="shared" si="2"/>
        <v>0</v>
      </c>
      <c r="N26" s="342">
        <f t="shared" si="2"/>
        <v>0</v>
      </c>
      <c r="O26" s="342">
        <f t="shared" si="2"/>
        <v>0</v>
      </c>
      <c r="P26" s="342">
        <f t="shared" si="2"/>
        <v>0</v>
      </c>
      <c r="Q26" s="342">
        <f t="shared" si="2"/>
        <v>0</v>
      </c>
    </row>
    <row r="27" spans="1:17" ht="37.5" customHeight="1">
      <c r="A27" s="517"/>
      <c r="B27" s="350" t="s">
        <v>330</v>
      </c>
      <c r="C27" s="349"/>
      <c r="D27" s="345" t="s">
        <v>331</v>
      </c>
      <c r="E27" s="342">
        <f>SUM(F27:G27)</f>
        <v>2000</v>
      </c>
      <c r="F27" s="342">
        <v>2000</v>
      </c>
      <c r="G27" s="342">
        <v>0</v>
      </c>
      <c r="H27" s="351">
        <f>+I27+M27</f>
        <v>2000</v>
      </c>
      <c r="I27" s="351">
        <f>SUM(J27:L27)</f>
        <v>2000</v>
      </c>
      <c r="J27" s="352">
        <v>0</v>
      </c>
      <c r="K27" s="349">
        <v>0</v>
      </c>
      <c r="L27" s="342">
        <v>2000</v>
      </c>
      <c r="M27" s="342">
        <v>0</v>
      </c>
      <c r="N27" s="349">
        <v>0</v>
      </c>
      <c r="O27" s="349">
        <v>0</v>
      </c>
      <c r="P27" s="349">
        <v>0</v>
      </c>
      <c r="Q27" s="342">
        <v>0</v>
      </c>
    </row>
    <row r="28" spans="1:17" ht="25.5" customHeight="1">
      <c r="A28" s="501" t="s">
        <v>332</v>
      </c>
      <c r="B28" s="501"/>
      <c r="C28" s="502" t="s">
        <v>207</v>
      </c>
      <c r="D28" s="503"/>
      <c r="E28" s="353">
        <f>+E15</f>
        <v>16328</v>
      </c>
      <c r="F28" s="353">
        <f t="shared" ref="F28:Q28" si="3">+F15</f>
        <v>6702.77</v>
      </c>
      <c r="G28" s="353">
        <f t="shared" si="3"/>
        <v>9625.23</v>
      </c>
      <c r="H28" s="353">
        <f t="shared" si="3"/>
        <v>16328</v>
      </c>
      <c r="I28" s="353">
        <f t="shared" si="3"/>
        <v>6702.77</v>
      </c>
      <c r="J28" s="353">
        <f t="shared" si="3"/>
        <v>0</v>
      </c>
      <c r="K28" s="353">
        <f t="shared" si="3"/>
        <v>0</v>
      </c>
      <c r="L28" s="353">
        <f t="shared" si="3"/>
        <v>6702.77</v>
      </c>
      <c r="M28" s="353">
        <f t="shared" si="3"/>
        <v>9625.23</v>
      </c>
      <c r="N28" s="353">
        <f t="shared" si="3"/>
        <v>0</v>
      </c>
      <c r="O28" s="353">
        <f t="shared" si="3"/>
        <v>0</v>
      </c>
      <c r="P28" s="353">
        <f t="shared" si="3"/>
        <v>0</v>
      </c>
      <c r="Q28" s="353">
        <f t="shared" si="3"/>
        <v>9625.23</v>
      </c>
    </row>
    <row r="29" spans="1:17">
      <c r="N29" s="327" t="s">
        <v>1</v>
      </c>
    </row>
  </sheetData>
  <mergeCells count="25"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A28:B28"/>
    <mergeCell ref="C28:D28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1"/>
    <mergeCell ref="C16:Q19"/>
    <mergeCell ref="A22:A27"/>
    <mergeCell ref="C22:Q25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vertic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1</vt:i4>
      </vt:variant>
    </vt:vector>
  </HeadingPairs>
  <TitlesOfParts>
    <vt:vector size="9" baseType="lpstr">
      <vt:lpstr>zm.tabela2a (2)</vt:lpstr>
      <vt:lpstr>zał. 3</vt:lpstr>
      <vt:lpstr>zał.6</vt:lpstr>
      <vt:lpstr>zał.8.</vt:lpstr>
      <vt:lpstr>zał.9</vt:lpstr>
      <vt:lpstr>zał.10.</vt:lpstr>
      <vt:lpstr>zał.11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kasiak</cp:lastModifiedBy>
  <cp:lastPrinted>2016-10-28T07:13:38Z</cp:lastPrinted>
  <dcterms:created xsi:type="dcterms:W3CDTF">2016-09-27T14:16:31Z</dcterms:created>
  <dcterms:modified xsi:type="dcterms:W3CDTF">2016-10-28T07:14:25Z</dcterms:modified>
</cp:coreProperties>
</file>