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 activeTab="4"/>
  </bookViews>
  <sheets>
    <sheet name="tabela1" sheetId="3" r:id="rId1"/>
    <sheet name="tabela2" sheetId="4" r:id="rId2"/>
    <sheet name="zm.tabela2a " sheetId="5" r:id="rId3"/>
    <sheet name="zał.2" sheetId="1" r:id="rId4"/>
    <sheet name="zał.13 środki unijne (2)" sheetId="6" r:id="rId5"/>
    <sheet name="Arkusz1" sheetId="2" r:id="rId6"/>
  </sheets>
  <definedNames>
    <definedName name="_xlnm.Print_Area" localSheetId="4">'zał.13 środki unijne (2)'!$A$1:$Q$53</definedName>
  </definedNames>
  <calcPr calcId="125725"/>
</workbook>
</file>

<file path=xl/calcChain.xml><?xml version="1.0" encoding="utf-8"?>
<calcChain xmlns="http://schemas.openxmlformats.org/spreadsheetml/2006/main">
  <c r="Q51" i="6"/>
  <c r="P51"/>
  <c r="O51"/>
  <c r="N51"/>
  <c r="M51"/>
  <c r="L51"/>
  <c r="K51"/>
  <c r="J51"/>
  <c r="I51"/>
  <c r="H51"/>
  <c r="G51"/>
  <c r="F51"/>
  <c r="E51"/>
  <c r="E46"/>
  <c r="Q45"/>
  <c r="P45"/>
  <c r="O45"/>
  <c r="N45"/>
  <c r="M45"/>
  <c r="L45"/>
  <c r="K45"/>
  <c r="J45"/>
  <c r="I45"/>
  <c r="H45"/>
  <c r="G45"/>
  <c r="F45"/>
  <c r="E45"/>
  <c r="Q40"/>
  <c r="P40"/>
  <c r="O40"/>
  <c r="N40"/>
  <c r="M40"/>
  <c r="L40"/>
  <c r="K40"/>
  <c r="J40"/>
  <c r="I40"/>
  <c r="H40"/>
  <c r="G40"/>
  <c r="F40"/>
  <c r="E40"/>
  <c r="E39"/>
  <c r="H38"/>
  <c r="E38"/>
  <c r="E37"/>
  <c r="E35"/>
  <c r="Q34"/>
  <c r="P34"/>
  <c r="O34"/>
  <c r="N34"/>
  <c r="M34"/>
  <c r="L34"/>
  <c r="K34"/>
  <c r="J34"/>
  <c r="I34"/>
  <c r="H34"/>
  <c r="G34"/>
  <c r="F34"/>
  <c r="E34"/>
  <c r="E29"/>
  <c r="E28"/>
  <c r="Q27"/>
  <c r="P27"/>
  <c r="O27"/>
  <c r="N27"/>
  <c r="M27"/>
  <c r="L27"/>
  <c r="K27"/>
  <c r="J27"/>
  <c r="I27"/>
  <c r="H27"/>
  <c r="G27"/>
  <c r="F27"/>
  <c r="E27"/>
  <c r="E22"/>
  <c r="Q20"/>
  <c r="P20"/>
  <c r="O20"/>
  <c r="N20"/>
  <c r="M20"/>
  <c r="L20"/>
  <c r="K20"/>
  <c r="J20"/>
  <c r="I20"/>
  <c r="H20"/>
  <c r="G20"/>
  <c r="F20"/>
  <c r="E20"/>
  <c r="Q15"/>
  <c r="Q53" s="1"/>
  <c r="P15"/>
  <c r="P53" s="1"/>
  <c r="O15"/>
  <c r="O53" s="1"/>
  <c r="N15"/>
  <c r="N53" s="1"/>
  <c r="M15"/>
  <c r="M53" s="1"/>
  <c r="L15"/>
  <c r="L53" s="1"/>
  <c r="K15"/>
  <c r="K53" s="1"/>
  <c r="J15"/>
  <c r="J53" s="1"/>
  <c r="I15"/>
  <c r="I53" s="1"/>
  <c r="H15"/>
  <c r="H53" s="1"/>
  <c r="G15"/>
  <c r="G53" s="1"/>
  <c r="F15"/>
  <c r="F53" s="1"/>
  <c r="E15"/>
  <c r="E53" s="1"/>
  <c r="G69" i="5"/>
  <c r="F69"/>
  <c r="K43"/>
  <c r="K69" s="1"/>
  <c r="I43"/>
  <c r="I69" s="1"/>
  <c r="H43"/>
  <c r="H69" s="1"/>
  <c r="G43"/>
  <c r="B14" i="2"/>
  <c r="A14"/>
  <c r="E69" i="1"/>
  <c r="E68"/>
  <c r="E67"/>
  <c r="E66"/>
  <c r="E65"/>
  <c r="J64"/>
  <c r="I64"/>
  <c r="H64"/>
  <c r="G64"/>
  <c r="F64"/>
  <c r="E64"/>
  <c r="D64"/>
  <c r="E63"/>
  <c r="E62"/>
  <c r="J60"/>
  <c r="I60"/>
  <c r="H60"/>
  <c r="G60"/>
  <c r="F60"/>
  <c r="E60"/>
  <c r="D60"/>
  <c r="E59"/>
  <c r="E58"/>
  <c r="J56"/>
  <c r="I56"/>
  <c r="H56"/>
  <c r="G56"/>
  <c r="F56"/>
  <c r="E56"/>
  <c r="D56"/>
  <c r="E55"/>
  <c r="E53" s="1"/>
  <c r="E54"/>
  <c r="J53"/>
  <c r="I53"/>
  <c r="H53"/>
  <c r="G53"/>
  <c r="F53"/>
  <c r="D53"/>
  <c r="E52"/>
  <c r="E51"/>
  <c r="E50"/>
  <c r="E49"/>
  <c r="E48"/>
  <c r="E47"/>
  <c r="E46"/>
  <c r="E45"/>
  <c r="E44"/>
  <c r="J42"/>
  <c r="I42"/>
  <c r="H42"/>
  <c r="G42"/>
  <c r="F42"/>
  <c r="E42" s="1"/>
  <c r="D42"/>
  <c r="E41"/>
  <c r="E40"/>
  <c r="J38"/>
  <c r="I38"/>
  <c r="H38"/>
  <c r="G38"/>
  <c r="F38"/>
  <c r="E38" s="1"/>
  <c r="D38"/>
  <c r="E34"/>
  <c r="E33"/>
  <c r="J31"/>
  <c r="I31"/>
  <c r="H31"/>
  <c r="G31"/>
  <c r="F31"/>
  <c r="E31"/>
  <c r="D31"/>
  <c r="E30"/>
  <c r="E29"/>
  <c r="E28"/>
  <c r="E27"/>
  <c r="E26"/>
  <c r="E25"/>
  <c r="E24"/>
  <c r="E23"/>
  <c r="J21"/>
  <c r="J70" s="1"/>
  <c r="I21"/>
  <c r="I70" s="1"/>
  <c r="H21"/>
  <c r="G21"/>
  <c r="F21"/>
  <c r="E21" s="1"/>
  <c r="D21"/>
  <c r="E20"/>
  <c r="E19"/>
  <c r="E18"/>
  <c r="E17"/>
  <c r="E16"/>
  <c r="E15"/>
  <c r="J13"/>
  <c r="I13"/>
  <c r="H13"/>
  <c r="G13"/>
  <c r="F13"/>
  <c r="E13"/>
  <c r="D13"/>
  <c r="H70" l="1"/>
  <c r="G70"/>
  <c r="E70"/>
  <c r="D70"/>
  <c r="F70"/>
</calcChain>
</file>

<file path=xl/sharedStrings.xml><?xml version="1.0" encoding="utf-8"?>
<sst xmlns="http://schemas.openxmlformats.org/spreadsheetml/2006/main" count="1459" uniqueCount="307">
  <si>
    <t xml:space="preserve"> </t>
  </si>
  <si>
    <t>Załącznik Nr 2</t>
  </si>
  <si>
    <t>w sprawie zmiany budżetu gminy  na 2013 rok</t>
  </si>
  <si>
    <t>Dochody i wydatki związane z realizacją zadań z zakresu administracji rządowej i innych zadań zleconych odrębnymi ustawami  na 2013 rok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</si>
  <si>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</si>
  <si>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</si>
  <si>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</si>
  <si>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</si>
  <si>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</si>
  <si>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</si>
  <si>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</si>
  <si>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</si>
  <si>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</si>
  <si>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</si>
  <si>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</si>
  <si>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</si>
  <si>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</si>
  <si>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</si>
  <si>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</si>
  <si>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</si>
  <si>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OGÓŁEM</t>
  </si>
  <si>
    <t>Tabela Nr 1</t>
  </si>
  <si>
    <t>ZMIANY  DOCHODÓW  GMINY  SICIENKO  NA   2013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</si>
  <si>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</si>
  <si>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</si>
  <si>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</si>
  <si>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</si>
  <si>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</si>
  <si>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</si>
  <si>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</si>
  <si>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</si>
  <si>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</si>
  <si>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</si>
  <si>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</si>
  <si>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</si>
  <si>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</si>
  <si>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</si>
  <si>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Oświata i wychowanie</t>
  </si>
  <si>
    <t>0,00</t>
  </si>
  <si>
    <t xml:space="preserve">w tym z tytułu dotacji i środków na finansowanie wydatków na realizację zadań finansowanych z udziałem środków, o których mowa w art. 5 ust. 1 pkt 2 i 3 
</t>
  </si>
  <si>
    <t>Oddziały przedszkolne w szkołach podstawowych</t>
  </si>
  <si>
    <t>2030</t>
  </si>
  <si>
    <t>Dotacje celowe otrzymane z budżetu państwa na realizację własnych zadań bieżących gmin (związków gmin)</t>
  </si>
  <si>
    <t>30 382 034,67</t>
  </si>
  <si>
    <t>164 883,00</t>
  </si>
  <si>
    <t>majątkowe</t>
  </si>
  <si>
    <t>1 381 859,30</t>
  </si>
  <si>
    <t>387 983,00</t>
  </si>
  <si>
    <t>Ogółem:</t>
  </si>
  <si>
    <t>31 763 893,97</t>
  </si>
  <si>
    <t>552 866,00</t>
  </si>
  <si>
    <t>do Zarządzenia Nr  71/2013</t>
  </si>
  <si>
    <t>Wójta Gminy Sicienko</t>
  </si>
  <si>
    <t>z dnia 4 grudnia 2013 roku</t>
  </si>
  <si>
    <t>852</t>
  </si>
  <si>
    <t>Pomoc społeczna</t>
  </si>
  <si>
    <t>3 262 652,25</t>
  </si>
  <si>
    <t>195 299,00</t>
  </si>
  <si>
    <t>3 457 951,25</t>
  </si>
  <si>
    <t>85212</t>
  </si>
  <si>
    <t>Świadczenia rodzinne, świadczenia z funduszu alimentacyjneego oraz składki na ubezpieczenia emerytalne i rentowe z ubezpieczenia społecznego</t>
  </si>
  <si>
    <t>2 601 450,00</t>
  </si>
  <si>
    <t>190 000,00</t>
  </si>
  <si>
    <t>2 791 450,00</t>
  </si>
  <si>
    <t>2010</t>
  </si>
  <si>
    <t>Dotacje celowe otrzymane z budżetu państwa na realizację zadań bieżących z zakresu administracji rządowej oraz innych zadań zleconych gminie (związkom gmin) ustawami</t>
  </si>
  <si>
    <t>2 564 400,00</t>
  </si>
  <si>
    <t>2 754 400,00</t>
  </si>
  <si>
    <t>85213</t>
  </si>
  <si>
    <t>Składki na ubezpieczenie zdrowotne opłacane za osoby pobierajace niektóre świadczenia z pomocy społecznej, niektóre świadczenia rodzinne oraz za osoby uczestniczące w zajęciach w centrum integracji społecznej.</t>
  </si>
  <si>
    <t>22 922,00</t>
  </si>
  <si>
    <t>381,00</t>
  </si>
  <si>
    <t>23 303,00</t>
  </si>
  <si>
    <t>8 968,00</t>
  </si>
  <si>
    <t>56,00</t>
  </si>
  <si>
    <t>9 024,00</t>
  </si>
  <si>
    <t>13 954,00</t>
  </si>
  <si>
    <t>325,00</t>
  </si>
  <si>
    <t>14 279,00</t>
  </si>
  <si>
    <t>85216</t>
  </si>
  <si>
    <t>Zasiłki stałe</t>
  </si>
  <si>
    <t>164 319,00</t>
  </si>
  <si>
    <t>1 225,00</t>
  </si>
  <si>
    <t>165 544,00</t>
  </si>
  <si>
    <t>85295</t>
  </si>
  <si>
    <t>Pozostała działalność</t>
  </si>
  <si>
    <t>176 329,00</t>
  </si>
  <si>
    <t>3 693,00</t>
  </si>
  <si>
    <t>180 022,00</t>
  </si>
  <si>
    <t>68 629,00</t>
  </si>
  <si>
    <t>72 322,00</t>
  </si>
  <si>
    <t>30 577 333,67</t>
  </si>
  <si>
    <t>31 959 192,97</t>
  </si>
  <si>
    <t>Tabela Nr 2</t>
  </si>
  <si>
    <t>ZMIANY   WYDATKÓW  GMINY  SICIENKO  NA  2013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</si>
  <si>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</si>
  <si>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</si>
  <si>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</si>
  <si>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</si>
  <si>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</si>
  <si>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</si>
  <si>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</si>
  <si>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</si>
  <si>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</si>
  <si>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</si>
  <si>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</si>
  <si>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</si>
  <si>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</si>
  <si>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</si>
  <si>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</si>
  <si>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</si>
  <si>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</si>
  <si>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</si>
  <si>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</si>
  <si>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</si>
  <si>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</si>
  <si>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</si>
  <si>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</si>
  <si>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</si>
  <si>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</si>
  <si>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</si>
  <si>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</si>
  <si>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</si>
  <si>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</si>
  <si>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</si>
  <si>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strona:1</t>
  </si>
  <si>
    <t>Szkoły podstawowe</t>
  </si>
  <si>
    <t>Wydatki osobowe niezaliczone do wynagrodzeń</t>
  </si>
  <si>
    <t>Wynagrodzenia osobowe pracowników</t>
  </si>
  <si>
    <t>Składki na Fundusz Pracy</t>
  </si>
  <si>
    <t>Wynagrodzenia bezosobowe</t>
  </si>
  <si>
    <t>Zakup materiałów i wyposażenia</t>
  </si>
  <si>
    <t>Zakup energii</t>
  </si>
  <si>
    <t>Zakup usług pozostałych</t>
  </si>
  <si>
    <t>Zakup usług obejmujących wykonanie ekspertyz, analiz i opinii</t>
  </si>
  <si>
    <t>Składki na ubezpieczenia społeczne</t>
  </si>
  <si>
    <t>strona:3</t>
  </si>
  <si>
    <t>Odpisy na zakładowy fundusz świadczeń socjalnych</t>
  </si>
  <si>
    <t>Gimnazja</t>
  </si>
  <si>
    <t>strona:4</t>
  </si>
  <si>
    <t>Zakup usług zdrowotnych</t>
  </si>
  <si>
    <t>strona:5</t>
  </si>
  <si>
    <t>Podróże służbowe krajowe</t>
  </si>
  <si>
    <t>strona:6</t>
  </si>
  <si>
    <t>Stołówki szkolne i przedszkolne</t>
  </si>
  <si>
    <t>strona:7</t>
  </si>
  <si>
    <t>Gospodarka komunalna i ochrona środowiska</t>
  </si>
  <si>
    <t>strona:8</t>
  </si>
  <si>
    <t>Wydatki razem:</t>
  </si>
  <si>
    <t>Rolnictwo i łowiectwo</t>
  </si>
  <si>
    <t>01008</t>
  </si>
  <si>
    <t>Melioracje wodne</t>
  </si>
  <si>
    <t>01030</t>
  </si>
  <si>
    <t>Izby rolnicze</t>
  </si>
  <si>
    <t>Wpłaty gmin na rzecz izb rolniczych w wysokości 2% uzyskanych wpływów z podatku rolnego</t>
  </si>
  <si>
    <t>Gospodarka mieszkaniowa</t>
  </si>
  <si>
    <t>Zakup usług remontowych</t>
  </si>
  <si>
    <t>Ochrona zdrowia</t>
  </si>
  <si>
    <t>Przeciwdziałanie alkoholizmowi</t>
  </si>
  <si>
    <t>Rodziny zastępcze</t>
  </si>
  <si>
    <t>Wpłaty gmin i powiatów na rzecz innych jednostek samorządu terytorialnego oraz związków gmin lub związków powiatów na dofinansowanie zadań bieżących</t>
  </si>
  <si>
    <t>Wspieranie rodziny</t>
  </si>
  <si>
    <t>Świadczenia społeczne</t>
  </si>
  <si>
    <t>Opłata z tytułu zakupu usług telekomunikacyjnych świadczonych w stacjonarnej publicznej sieci telefonicznej.</t>
  </si>
  <si>
    <t>Składki na ubezpieczenie zdrowotne</t>
  </si>
  <si>
    <t>Ośrodki pomocy społecznej</t>
  </si>
  <si>
    <t>Dodatkowe wynagrodzenie roczne</t>
  </si>
  <si>
    <t>Różne opłaty i składki</t>
  </si>
  <si>
    <t>Pozostałe zadania w zakresie polityki społecznej</t>
  </si>
  <si>
    <t>Wydatki na zakupy inwestycyjne jednostek budżetowych</t>
  </si>
  <si>
    <t>strona:9</t>
  </si>
  <si>
    <t>strona:10</t>
  </si>
  <si>
    <t>strona:11</t>
  </si>
  <si>
    <t>strona:12</t>
  </si>
  <si>
    <t>Tabela nr 2a</t>
  </si>
  <si>
    <t xml:space="preserve">Zadania inwestycyjne w 2013 rok   </t>
  </si>
  <si>
    <t>PO ZMIANACH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</si>
  <si>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</si>
  <si>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</si>
  <si>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</si>
  <si>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</si>
  <si>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</si>
  <si>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</si>
  <si>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</si>
  <si>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</si>
  <si>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</si>
  <si>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</si>
  <si>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</si>
  <si>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</si>
  <si>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</si>
  <si>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</si>
  <si>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</si>
  <si>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</si>
  <si>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</si>
  <si>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</si>
  <si>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</si>
  <si>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</si>
  <si>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, przełożenie odcinka sieci w Gliszczu, rozbudowa sieci w Pawłówku  (opracowanie dokumentacji)</t>
  </si>
  <si>
    <t>Przebudowa sieci wodociągowej wZielonczynie (dz.4/9; 99;114/1)</t>
  </si>
  <si>
    <t>Wykup wodociągów</t>
  </si>
  <si>
    <t xml:space="preserve">A.      
B.
C.  </t>
  </si>
  <si>
    <t>Urząd Gminy</t>
  </si>
  <si>
    <t>Przebudowa drogi wojewódzkiej w miiejscowości Wojnowo oraz budowa chodnika w ciągu drogi wojewódzkiej  nr 244 Kamieniec – Strzelce Dolne wraz z zatoką autobusową w miejscowości Mochle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</si>
  <si>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</si>
  <si>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</si>
  <si>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</si>
  <si>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</si>
  <si>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</si>
  <si>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Rozbudowa drogi gminnej nr 05314C Osówiec - Szczutki   -II etap</t>
  </si>
  <si>
    <t xml:space="preserve">A.      461 566,30
B.      183 500,00
C.          </t>
  </si>
  <si>
    <t>Budowa drogi w Kruszynie ul. Strażacka, ul.Leśna I etap</t>
  </si>
  <si>
    <t xml:space="preserve">Przebudowa drogi gminnej  Zielonczyn - Kruszyn ( dokumentacja ) </t>
  </si>
  <si>
    <t xml:space="preserve">Przebudowa dróg gminnych w  Sicienku ul. Lipowa-Kasztanowa, ul. Klonowa,  - opracowanie dokumentacji   </t>
  </si>
  <si>
    <t xml:space="preserve">Przebudowa drogi gminnej w Wierzchucicach ( od starobruku do drogi wojewódzkiej nr 243)  - opracowanie dokumentacji   </t>
  </si>
  <si>
    <t xml:space="preserve">Przebudowa dróg gminnych w  Pawłówku ul. Orzechowa- ul. Akacjowa- część ul. Leśnej  - opracowanie dokumentacji   </t>
  </si>
  <si>
    <t>A.     
B.
C.</t>
  </si>
  <si>
    <t xml:space="preserve">Wykonanie wiaty autobusowej w Smolarach. </t>
  </si>
  <si>
    <t>Wykup dróg</t>
  </si>
  <si>
    <t>Budowa szamba przy budynku komunalnym w Gliszczu</t>
  </si>
  <si>
    <t>Modernizacjia bazy komputerowej w Urzędzie Gminy</t>
  </si>
  <si>
    <t>Dofinansowanie zakupu radiostacji dla potrzeb Komendy Miejskiej PSP</t>
  </si>
  <si>
    <t>Komenda Miejska Państwowej Straży Pożarnej ( dotacja)</t>
  </si>
  <si>
    <t>Zakup motopompy dla potrzeb OSP Kruszyn</t>
  </si>
  <si>
    <t>Termomodernizacja budynków Szkoły Podstawowej w Trzemiętowie opracowanie dokumentacji</t>
  </si>
  <si>
    <t xml:space="preserve">Termomodernizacja i dokotwienie ścianki dociskowej do sciany noścnej budynku   sali gimnastycznej przy SP  w Kruszynie </t>
  </si>
  <si>
    <t>Szkoła Podstawowa w Kruszynie</t>
  </si>
  <si>
    <t>Zakup wyposażenia kuchni przy SP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</si>
  <si>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</si>
  <si>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</si>
  <si>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</si>
  <si>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</si>
  <si>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(opracowanie dokumentacji projektowej)</t>
  </si>
  <si>
    <t>Rozbudowa sieci kanalizacyjnej w Sicienku ( opracowanie dokumentacji projektowej)</t>
  </si>
  <si>
    <t xml:space="preserve">Budowa sieci kanalizacyjnej Kruszyn -Pawłówek(opracowanie dokumentacji projektowej - I etap)  </t>
  </si>
  <si>
    <t xml:space="preserve">Przebudowa oczyszczalni ścieków w Wojnowie </t>
  </si>
  <si>
    <t>Zakup urzadzeń do podnoszenia jakości przesyłanych ścieków</t>
  </si>
  <si>
    <t>A.   
B.
C.</t>
  </si>
  <si>
    <t>Dotacja dla Zakładu Komunalnego</t>
  </si>
  <si>
    <t xml:space="preserve">Budowa przydomowych oczyszczalni ścieków - dotacja 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</si>
  <si>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</si>
  <si>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</si>
  <si>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</si>
  <si>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Zakup ciągnika komunalnego z osprzętem do koszenia trawy oraz odsnieżania i  zamiatania chodników</t>
  </si>
  <si>
    <t xml:space="preserve">Zakup samochodu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</si>
  <si>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</si>
  <si>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</si>
  <si>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</si>
  <si>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</si>
  <si>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</si>
  <si>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Ogółem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</si>
  <si>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</si>
  <si>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</si>
  <si>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</si>
  <si>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</si>
  <si>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</si>
  <si>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</si>
  <si>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</si>
  <si>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</si>
  <si>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</si>
  <si>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</si>
  <si>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</si>
  <si>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</si>
  <si>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</si>
  <si>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2013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</si>
  <si>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</si>
  <si>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</si>
  <si>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</si>
  <si>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</si>
  <si>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</si>
  <si>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</si>
  <si>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</si>
  <si>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</si>
  <si>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</si>
  <si>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</si>
  <si>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</si>
  <si>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</si>
  <si>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</si>
  <si>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</si>
  <si>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</si>
  <si>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Zagospodarowanie i ogrodzenie terenu Domu Rolnika oraz budowa boiska wielofunkcyjnego w Mochlu  </t>
  </si>
  <si>
    <t>Oś priorytetowa:</t>
  </si>
  <si>
    <t>Działanie:</t>
  </si>
  <si>
    <t>Nazwa projektu:</t>
  </si>
  <si>
    <t>Razem wydatki:</t>
  </si>
  <si>
    <t>926.92601
§ 6057 § 6059</t>
  </si>
  <si>
    <t>z tego: do 2012 r.</t>
  </si>
  <si>
    <t>2013r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</si>
  <si>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</si>
  <si>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wielofunkcyjnego, ogólnodostępnego boiska sportowego w Samsiecznie</t>
  </si>
  <si>
    <t>1.3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</si>
  <si>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</si>
  <si>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</si>
  <si>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</si>
  <si>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</si>
  <si>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</si>
  <si>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</si>
  <si>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</si>
  <si>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</si>
  <si>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</si>
  <si>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</si>
  <si>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</si>
  <si>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</si>
  <si>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2013 r.</t>
  </si>
  <si>
    <t>853.85395 $ 3119 4017,4019, 4117,4119,  4127,4129,  4177,4179, 4217,4219,  4277,4279, 4307,4309, 4437,4439, 4449</t>
  </si>
  <si>
    <t xml:space="preserve">Program Operacyjny Kapitał Ludzki na lata 2007 - 2013
IV. Rozwój 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4.2. Rozwój usług i aplikacji dla ludności 
Realizacja systemu innowacyjnej edukacji w województwie kujawsko - pomorskim poprzez zbudowanie systemu dystrybucji treści edukacyjnych  </t>
  </si>
  <si>
    <t>801.80101
 § 4309</t>
  </si>
  <si>
    <t>Ogółem (1+2)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</si>
</sst>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6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charset val="204"/>
    </font>
    <font>
      <sz val="7"/>
      <color indexed="8"/>
      <name val="Arial"/>
      <charset val="204"/>
    </font>
    <font>
      <sz val="12"/>
      <color indexed="8"/>
      <name val="Arial"/>
      <charset val="204"/>
    </font>
    <font>
      <b/>
      <sz val="8"/>
      <color indexed="8"/>
      <name val="Arial"/>
      <charset val="204"/>
    </font>
    <font>
      <b/>
      <sz val="12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sz val="5"/>
      <color indexed="8"/>
      <name val="Arial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2"/>
      <color indexed="8"/>
      <name val="Czcionka tekstu podstawowego"/>
      <family val="2"/>
      <charset val="238"/>
    </font>
    <font>
      <b/>
      <sz val="14"/>
      <name val="Arial CE"/>
      <family val="2"/>
      <charset val="238"/>
    </font>
    <font>
      <sz val="12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  <charset val="238"/>
    </font>
    <font>
      <sz val="9"/>
      <name val="Aria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11"/>
      <name val="Arial CE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b/>
      <sz val="9"/>
      <name val="Arial CE"/>
      <charset val="238"/>
    </font>
    <font>
      <b/>
      <sz val="9"/>
      <color indexed="6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3" fillId="0" borderId="0"/>
    <xf numFmtId="0" fontId="2" fillId="0" borderId="0"/>
    <xf numFmtId="0" fontId="12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" fillId="0" borderId="0"/>
    <xf numFmtId="0" fontId="10" fillId="0" borderId="0"/>
    <xf numFmtId="0" fontId="19" fillId="0" borderId="0"/>
    <xf numFmtId="0" fontId="3" fillId="0" borderId="0"/>
    <xf numFmtId="0" fontId="3" fillId="0" borderId="0"/>
  </cellStyleXfs>
  <cellXfs count="417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0" fontId="2" fillId="0" borderId="0" xfId="1"/>
    <xf numFmtId="43" fontId="1" fillId="0" borderId="0" xfId="3" applyFont="1"/>
    <xf numFmtId="0" fontId="3" fillId="0" borderId="0" xfId="4" applyAlignment="1">
      <alignment vertical="center"/>
    </xf>
    <xf numFmtId="0" fontId="3" fillId="0" borderId="0" xfId="4"/>
    <xf numFmtId="43" fontId="4" fillId="0" borderId="0" xfId="5" applyFont="1"/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3" fillId="0" borderId="0" xfId="4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quotePrefix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8" fillId="3" borderId="1" xfId="1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2" fillId="0" borderId="3" xfId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164" fontId="8" fillId="3" borderId="1" xfId="1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/>
    </xf>
    <xf numFmtId="0" fontId="10" fillId="0" borderId="0" xfId="38"/>
    <xf numFmtId="43" fontId="2" fillId="0" borderId="0" xfId="3" applyFont="1"/>
    <xf numFmtId="0" fontId="13" fillId="0" borderId="0" xfId="39" applyFont="1" applyAlignment="1">
      <alignment horizontal="center"/>
    </xf>
    <xf numFmtId="0" fontId="13" fillId="0" borderId="0" xfId="39" applyFont="1" applyAlignment="1"/>
    <xf numFmtId="0" fontId="10" fillId="0" borderId="0" xfId="38" applyFont="1"/>
    <xf numFmtId="0" fontId="14" fillId="0" borderId="0" xfId="38" applyNumberFormat="1" applyFont="1" applyFill="1" applyBorder="1" applyAlignment="1" applyProtection="1">
      <alignment vertical="center"/>
    </xf>
    <xf numFmtId="0" fontId="10" fillId="0" borderId="0" xfId="38" applyAlignment="1"/>
    <xf numFmtId="0" fontId="10" fillId="0" borderId="0" xfId="38" applyBorder="1"/>
    <xf numFmtId="49" fontId="2" fillId="4" borderId="1" xfId="1" applyNumberFormat="1" applyFill="1" applyBorder="1" applyAlignment="1" applyProtection="1">
      <alignment horizontal="center" vertical="center" wrapText="1"/>
      <protection locked="0"/>
    </xf>
    <xf numFmtId="49" fontId="2" fillId="4" borderId="10" xfId="1" applyNumberFormat="1" applyFill="1" applyBorder="1" applyAlignment="1" applyProtection="1">
      <alignment horizontal="center" vertical="center" wrapText="1"/>
      <protection locked="0"/>
    </xf>
    <xf numFmtId="49" fontId="2" fillId="4" borderId="11" xfId="1" applyNumberFormat="1" applyFill="1" applyBorder="1" applyAlignment="1" applyProtection="1">
      <alignment horizontal="center" vertical="center" wrapText="1"/>
      <protection locked="0"/>
    </xf>
    <xf numFmtId="49" fontId="2" fillId="4" borderId="12" xfId="1" applyNumberFormat="1" applyFill="1" applyBorder="1" applyAlignment="1" applyProtection="1">
      <alignment horizontal="center" vertical="center" wrapText="1"/>
      <protection locked="0"/>
    </xf>
    <xf numFmtId="0" fontId="5" fillId="2" borderId="13" xfId="1" applyNumberFormat="1" applyFont="1" applyFill="1" applyBorder="1" applyAlignment="1" applyProtection="1">
      <alignment horizontal="left"/>
      <protection locked="0"/>
    </xf>
    <xf numFmtId="49" fontId="15" fillId="4" borderId="14" xfId="1" applyNumberFormat="1" applyFont="1" applyFill="1" applyBorder="1" applyAlignment="1" applyProtection="1">
      <alignment horizontal="center" vertical="center" wrapText="1"/>
      <protection locked="0"/>
    </xf>
    <xf numFmtId="49" fontId="15" fillId="4" borderId="15" xfId="1" applyNumberFormat="1" applyFont="1" applyFill="1" applyBorder="1" applyAlignment="1" applyProtection="1">
      <alignment horizontal="center" vertical="center" wrapText="1"/>
      <protection locked="0"/>
    </xf>
    <xf numFmtId="49" fontId="15" fillId="4" borderId="16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NumberFormat="1" applyFont="1" applyFill="1" applyBorder="1" applyAlignment="1" applyProtection="1">
      <alignment horizontal="left"/>
      <protection locked="0"/>
    </xf>
    <xf numFmtId="49" fontId="16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15" xfId="0" applyNumberFormat="1" applyFill="1" applyBorder="1" applyAlignment="1" applyProtection="1">
      <alignment horizontal="center" vertical="center" wrapText="1"/>
      <protection locked="0"/>
    </xf>
    <xf numFmtId="49" fontId="17" fillId="4" borderId="18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12" fillId="4" borderId="15" xfId="0" applyNumberFormat="1" applyFont="1" applyFill="1" applyBorder="1" applyAlignment="1" applyProtection="1">
      <alignment horizontal="left" vertical="center" wrapText="1"/>
      <protection locked="0"/>
    </xf>
    <xf numFmtId="49" fontId="12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17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16" fillId="4" borderId="15" xfId="0" applyNumberFormat="1" applyFont="1" applyFill="1" applyBorder="1" applyAlignment="1" applyProtection="1">
      <alignment horizontal="left" vertical="center" wrapText="1"/>
      <protection locked="0"/>
    </xf>
    <xf numFmtId="0" fontId="20" fillId="2" borderId="0" xfId="0" applyNumberFormat="1" applyFont="1" applyFill="1" applyBorder="1" applyAlignment="1" applyProtection="1">
      <alignment horizontal="left"/>
      <protection locked="0"/>
    </xf>
    <xf numFmtId="49" fontId="21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22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21" fillId="4" borderId="15" xfId="0" applyNumberFormat="1" applyFont="1" applyFill="1" applyBorder="1" applyAlignment="1" applyProtection="1">
      <alignment horizontal="left" vertical="center" wrapText="1"/>
      <protection locked="0"/>
    </xf>
    <xf numFmtId="49" fontId="21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22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0" xfId="0" applyNumberFormat="1" applyFont="1" applyFill="1" applyBorder="1" applyAlignment="1" applyProtection="1">
      <alignment horizontal="left"/>
      <protection locked="0"/>
    </xf>
    <xf numFmtId="49" fontId="23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18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7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17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24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9"/>
    <xf numFmtId="0" fontId="4" fillId="0" borderId="0" xfId="39" applyFont="1"/>
    <xf numFmtId="43" fontId="2" fillId="0" borderId="0" xfId="3" applyFont="1" applyAlignment="1"/>
    <xf numFmtId="0" fontId="10" fillId="0" borderId="0" xfId="39" applyAlignment="1">
      <alignment vertical="center"/>
    </xf>
    <xf numFmtId="0" fontId="13" fillId="0" borderId="0" xfId="39" applyFont="1" applyAlignment="1">
      <alignment vertical="center"/>
    </xf>
    <xf numFmtId="43" fontId="4" fillId="0" borderId="0" xfId="3" applyFont="1"/>
    <xf numFmtId="43" fontId="25" fillId="0" borderId="0" xfId="40" applyFont="1" applyAlignment="1">
      <alignment horizontal="left" vertical="top"/>
    </xf>
    <xf numFmtId="0" fontId="26" fillId="0" borderId="0" xfId="41" applyNumberFormat="1" applyFont="1" applyFill="1" applyBorder="1" applyAlignment="1" applyProtection="1">
      <alignment horizontal="left"/>
      <protection locked="0"/>
    </xf>
    <xf numFmtId="49" fontId="27" fillId="5" borderId="15" xfId="20" applyNumberFormat="1" applyFont="1" applyFill="1" applyBorder="1" applyAlignment="1" applyProtection="1">
      <alignment horizontal="center" vertical="center" wrapText="1"/>
      <protection locked="0"/>
    </xf>
    <xf numFmtId="49" fontId="27" fillId="5" borderId="18" xfId="20" applyNumberFormat="1" applyFont="1" applyFill="1" applyBorder="1" applyAlignment="1" applyProtection="1">
      <alignment horizontal="center" vertical="center" wrapText="1"/>
      <protection locked="0"/>
    </xf>
    <xf numFmtId="0" fontId="27" fillId="6" borderId="20" xfId="20" applyNumberFormat="1" applyFont="1" applyFill="1" applyBorder="1" applyAlignment="1" applyProtection="1">
      <alignment horizontal="left"/>
      <protection locked="0"/>
    </xf>
    <xf numFmtId="0" fontId="27" fillId="6" borderId="21" xfId="20" applyNumberFormat="1" applyFont="1" applyFill="1" applyBorder="1" applyAlignment="1" applyProtection="1">
      <alignment horizontal="left"/>
      <protection locked="0"/>
    </xf>
    <xf numFmtId="49" fontId="27" fillId="5" borderId="17" xfId="20" applyNumberFormat="1" applyFont="1" applyFill="1" applyBorder="1" applyAlignment="1" applyProtection="1">
      <alignment horizontal="center" vertical="center" wrapText="1"/>
      <protection locked="0"/>
    </xf>
    <xf numFmtId="0" fontId="27" fillId="6" borderId="22" xfId="20" applyNumberFormat="1" applyFont="1" applyFill="1" applyBorder="1" applyAlignment="1" applyProtection="1">
      <alignment horizontal="left"/>
      <protection locked="0"/>
    </xf>
    <xf numFmtId="0" fontId="27" fillId="6" borderId="13" xfId="20" applyNumberFormat="1" applyFont="1" applyFill="1" applyBorder="1" applyAlignment="1" applyProtection="1">
      <alignment horizontal="left"/>
      <protection locked="0"/>
    </xf>
    <xf numFmtId="0" fontId="27" fillId="6" borderId="22" xfId="20" applyNumberFormat="1" applyFont="1" applyFill="1" applyBorder="1" applyAlignment="1" applyProtection="1">
      <alignment horizontal="center" vertical="center"/>
      <protection locked="0"/>
    </xf>
    <xf numFmtId="0" fontId="27" fillId="6" borderId="13" xfId="20" applyNumberFormat="1" applyFont="1" applyFill="1" applyBorder="1" applyAlignment="1" applyProtection="1">
      <alignment horizontal="center" vertical="center"/>
      <protection locked="0"/>
    </xf>
    <xf numFmtId="0" fontId="10" fillId="6" borderId="23" xfId="39" applyFill="1" applyBorder="1"/>
    <xf numFmtId="0" fontId="10" fillId="6" borderId="24" xfId="39" applyFill="1" applyBorder="1"/>
    <xf numFmtId="49" fontId="27" fillId="5" borderId="15" xfId="20" applyNumberFormat="1" applyFont="1" applyFill="1" applyBorder="1" applyAlignment="1" applyProtection="1">
      <alignment horizontal="center" vertical="center" wrapText="1"/>
      <protection locked="0"/>
    </xf>
    <xf numFmtId="49" fontId="27" fillId="7" borderId="15" xfId="20" applyNumberFormat="1" applyFont="1" applyFill="1" applyBorder="1" applyAlignment="1" applyProtection="1">
      <alignment horizontal="center" vertical="center" wrapText="1"/>
      <protection locked="0"/>
    </xf>
    <xf numFmtId="0" fontId="27" fillId="8" borderId="25" xfId="20" applyNumberFormat="1" applyFont="1" applyFill="1" applyBorder="1" applyAlignment="1" applyProtection="1">
      <alignment horizontal="center"/>
      <protection locked="0"/>
    </xf>
    <xf numFmtId="0" fontId="27" fillId="8" borderId="14" xfId="20" applyNumberFormat="1" applyFont="1" applyFill="1" applyBorder="1" applyAlignment="1" applyProtection="1">
      <alignment horizontal="center"/>
      <protection locked="0"/>
    </xf>
    <xf numFmtId="49" fontId="28" fillId="7" borderId="15" xfId="20" applyNumberFormat="1" applyFont="1" applyFill="1" applyBorder="1" applyAlignment="1" applyProtection="1">
      <alignment horizontal="center" vertical="center" wrapText="1"/>
      <protection locked="0"/>
    </xf>
    <xf numFmtId="49" fontId="27" fillId="7" borderId="18" xfId="20" applyNumberFormat="1" applyFont="1" applyFill="1" applyBorder="1" applyAlignment="1" applyProtection="1">
      <alignment horizontal="center" vertical="center" wrapText="1"/>
      <protection locked="0"/>
    </xf>
    <xf numFmtId="0" fontId="28" fillId="4" borderId="15" xfId="0" applyFont="1" applyFill="1" applyBorder="1" applyAlignment="1" applyProtection="1">
      <alignment horizontal="center" vertical="center" wrapText="1" shrinkToFit="1"/>
      <protection locked="0"/>
    </xf>
    <xf numFmtId="0" fontId="28" fillId="4" borderId="15" xfId="0" applyFont="1" applyFill="1" applyBorder="1" applyAlignment="1" applyProtection="1">
      <alignment horizontal="left" vertical="center" wrapText="1" shrinkToFit="1"/>
      <protection locked="0"/>
    </xf>
    <xf numFmtId="4" fontId="28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4" fontId="27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0" fontId="28" fillId="4" borderId="26" xfId="0" applyFont="1" applyFill="1" applyBorder="1" applyAlignment="1" applyProtection="1">
      <alignment horizontal="center" vertical="center" wrapText="1" shrinkToFit="1"/>
      <protection locked="0"/>
    </xf>
    <xf numFmtId="0" fontId="28" fillId="4" borderId="26" xfId="0" applyFont="1" applyFill="1" applyBorder="1" applyAlignment="1" applyProtection="1">
      <alignment horizontal="left" vertical="center" wrapText="1" shrinkToFit="1"/>
      <protection locked="0"/>
    </xf>
    <xf numFmtId="4" fontId="28" fillId="4" borderId="26" xfId="0" applyNumberFormat="1" applyFont="1" applyFill="1" applyBorder="1" applyAlignment="1" applyProtection="1">
      <alignment horizontal="right" vertical="center" wrapText="1" shrinkToFit="1"/>
      <protection locked="0"/>
    </xf>
    <xf numFmtId="4" fontId="27" fillId="4" borderId="26" xfId="0" applyNumberFormat="1" applyFont="1" applyFill="1" applyBorder="1" applyAlignment="1" applyProtection="1">
      <alignment horizontal="right" vertical="center" wrapText="1" shrinkToFit="1"/>
      <protection locked="0"/>
    </xf>
    <xf numFmtId="0" fontId="27" fillId="4" borderId="26" xfId="0" applyFont="1" applyFill="1" applyBorder="1" applyAlignment="1" applyProtection="1">
      <alignment horizontal="center" vertical="center" wrapText="1" shrinkToFit="1"/>
      <protection locked="0"/>
    </xf>
    <xf numFmtId="4" fontId="29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4" fontId="30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0" fontId="28" fillId="4" borderId="15" xfId="0" quotePrefix="1" applyFont="1" applyFill="1" applyBorder="1" applyAlignment="1" applyProtection="1">
      <alignment horizontal="center" vertical="center" wrapText="1" shrinkToFit="1"/>
      <protection locked="0"/>
    </xf>
    <xf numFmtId="0" fontId="31" fillId="4" borderId="15" xfId="0" applyFont="1" applyFill="1" applyBorder="1" applyAlignment="1" applyProtection="1">
      <alignment horizontal="left" vertical="center" wrapText="1" shrinkToFit="1"/>
      <protection locked="0"/>
    </xf>
    <xf numFmtId="0" fontId="28" fillId="4" borderId="26" xfId="0" quotePrefix="1" applyFont="1" applyFill="1" applyBorder="1" applyAlignment="1" applyProtection="1">
      <alignment horizontal="center" vertical="center" wrapText="1" shrinkToFit="1"/>
      <protection locked="0"/>
    </xf>
    <xf numFmtId="0" fontId="31" fillId="4" borderId="26" xfId="0" applyFont="1" applyFill="1" applyBorder="1" applyAlignment="1" applyProtection="1">
      <alignment horizontal="left" vertical="center" wrapText="1" shrinkToFit="1"/>
      <protection locked="0"/>
    </xf>
    <xf numFmtId="0" fontId="18" fillId="4" borderId="15" xfId="0" applyFont="1" applyFill="1" applyBorder="1" applyAlignment="1" applyProtection="1">
      <alignment horizontal="center" vertical="center" wrapText="1" shrinkToFit="1"/>
      <protection locked="0"/>
    </xf>
    <xf numFmtId="0" fontId="32" fillId="0" borderId="0" xfId="2" applyFont="1" applyAlignment="1">
      <alignment vertical="center"/>
    </xf>
    <xf numFmtId="0" fontId="33" fillId="0" borderId="0" xfId="42" applyFont="1"/>
    <xf numFmtId="0" fontId="34" fillId="0" borderId="0" xfId="2" applyFont="1" applyAlignment="1">
      <alignment vertical="center" wrapText="1"/>
    </xf>
    <xf numFmtId="43" fontId="3" fillId="0" borderId="0" xfId="7" applyFont="1"/>
    <xf numFmtId="0" fontId="35" fillId="0" borderId="0" xfId="39" applyFont="1" applyAlignment="1"/>
    <xf numFmtId="0" fontId="3" fillId="0" borderId="0" xfId="2"/>
    <xf numFmtId="0" fontId="36" fillId="0" borderId="27" xfId="2" applyFont="1" applyFill="1" applyBorder="1" applyAlignment="1">
      <alignment horizontal="center" vertical="center" wrapText="1"/>
    </xf>
    <xf numFmtId="0" fontId="36" fillId="0" borderId="27" xfId="2" applyFont="1" applyFill="1" applyBorder="1" applyAlignment="1">
      <alignment vertical="center" wrapText="1"/>
    </xf>
    <xf numFmtId="0" fontId="37" fillId="0" borderId="27" xfId="2" applyFont="1" applyFill="1" applyBorder="1" applyAlignment="1">
      <alignment vertical="center" wrapText="1"/>
    </xf>
    <xf numFmtId="0" fontId="38" fillId="3" borderId="1" xfId="2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center" vertical="center"/>
    </xf>
    <xf numFmtId="0" fontId="39" fillId="3" borderId="2" xfId="2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center" vertical="center" wrapText="1"/>
    </xf>
    <xf numFmtId="0" fontId="39" fillId="3" borderId="28" xfId="2" applyFont="1" applyFill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 wrapText="1"/>
    </xf>
    <xf numFmtId="0" fontId="40" fillId="0" borderId="0" xfId="2" applyFont="1" applyAlignment="1">
      <alignment vertical="center"/>
    </xf>
    <xf numFmtId="0" fontId="39" fillId="3" borderId="3" xfId="2" applyFont="1" applyFill="1" applyBorder="1" applyAlignment="1">
      <alignment horizontal="center" vertical="center"/>
    </xf>
    <xf numFmtId="0" fontId="39" fillId="3" borderId="29" xfId="2" applyFont="1" applyFill="1" applyBorder="1" applyAlignment="1">
      <alignment horizontal="center" vertical="center" wrapText="1"/>
    </xf>
    <xf numFmtId="0" fontId="39" fillId="3" borderId="30" xfId="2" applyFont="1" applyFill="1" applyBorder="1" applyAlignment="1">
      <alignment horizontal="center" vertical="center" wrapText="1"/>
    </xf>
    <xf numFmtId="0" fontId="39" fillId="3" borderId="2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39" fillId="3" borderId="3" xfId="2" applyFont="1" applyFill="1" applyBorder="1" applyAlignment="1">
      <alignment horizontal="center" vertical="center" wrapText="1"/>
    </xf>
    <xf numFmtId="0" fontId="39" fillId="3" borderId="4" xfId="2" applyFont="1" applyFill="1" applyBorder="1" applyAlignment="1">
      <alignment horizontal="center" vertical="center"/>
    </xf>
    <xf numFmtId="0" fontId="39" fillId="3" borderId="4" xfId="2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41" fontId="6" fillId="0" borderId="2" xfId="2" applyNumberFormat="1" applyFont="1" applyBorder="1" applyAlignment="1">
      <alignment horizontal="center" vertical="center"/>
    </xf>
    <xf numFmtId="0" fontId="6" fillId="0" borderId="2" xfId="2" quotePrefix="1" applyNumberFormat="1" applyFont="1" applyBorder="1" applyAlignment="1">
      <alignment horizontal="center" vertical="center"/>
    </xf>
    <xf numFmtId="0" fontId="6" fillId="0" borderId="2" xfId="2" quotePrefix="1" applyNumberFormat="1" applyFont="1" applyFill="1" applyBorder="1" applyAlignment="1">
      <alignment horizontal="center" vertical="center"/>
    </xf>
    <xf numFmtId="41" fontId="6" fillId="0" borderId="2" xfId="25" applyNumberFormat="1" applyFont="1" applyFill="1" applyBorder="1" applyAlignment="1">
      <alignment vertical="center" wrapText="1"/>
    </xf>
    <xf numFmtId="164" fontId="6" fillId="0" borderId="2" xfId="2" applyNumberFormat="1" applyFont="1" applyFill="1" applyBorder="1" applyAlignment="1">
      <alignment vertical="center"/>
    </xf>
    <xf numFmtId="164" fontId="6" fillId="0" borderId="2" xfId="2" applyNumberFormat="1" applyFont="1" applyBorder="1" applyAlignment="1">
      <alignment vertical="center"/>
    </xf>
    <xf numFmtId="164" fontId="6" fillId="0" borderId="2" xfId="2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 wrapText="1"/>
    </xf>
    <xf numFmtId="41" fontId="41" fillId="0" borderId="31" xfId="2" applyNumberFormat="1" applyFont="1" applyBorder="1" applyAlignment="1">
      <alignment horizontal="center" vertical="center"/>
    </xf>
    <xf numFmtId="0" fontId="41" fillId="0" borderId="31" xfId="2" quotePrefix="1" applyNumberFormat="1" applyFont="1" applyBorder="1" applyAlignment="1">
      <alignment horizontal="center" vertical="center"/>
    </xf>
    <xf numFmtId="41" fontId="42" fillId="0" borderId="31" xfId="25" applyNumberFormat="1" applyFont="1" applyBorder="1" applyAlignment="1">
      <alignment vertical="center" wrapText="1"/>
    </xf>
    <xf numFmtId="164" fontId="41" fillId="0" borderId="31" xfId="2" applyNumberFormat="1" applyFont="1" applyFill="1" applyBorder="1" applyAlignment="1">
      <alignment vertical="center"/>
    </xf>
    <xf numFmtId="164" fontId="41" fillId="0" borderId="31" xfId="2" applyNumberFormat="1" applyFont="1" applyBorder="1" applyAlignment="1">
      <alignment vertical="center"/>
    </xf>
    <xf numFmtId="164" fontId="6" fillId="0" borderId="3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165" fontId="41" fillId="0" borderId="31" xfId="2" applyNumberFormat="1" applyFont="1" applyBorder="1" applyAlignment="1">
      <alignment vertical="center"/>
    </xf>
    <xf numFmtId="0" fontId="6" fillId="0" borderId="32" xfId="2" applyFont="1" applyBorder="1" applyAlignment="1">
      <alignment horizontal="left" vertical="center" wrapText="1"/>
    </xf>
    <xf numFmtId="0" fontId="6" fillId="0" borderId="1" xfId="2" quotePrefix="1" applyNumberFormat="1" applyFont="1" applyBorder="1" applyAlignment="1">
      <alignment horizontal="center" vertical="center"/>
    </xf>
    <xf numFmtId="0" fontId="41" fillId="0" borderId="1" xfId="2" quotePrefix="1" applyNumberFormat="1" applyFont="1" applyBorder="1" applyAlignment="1">
      <alignment horizontal="center" vertical="center"/>
    </xf>
    <xf numFmtId="41" fontId="43" fillId="0" borderId="1" xfId="2" applyNumberFormat="1" applyFont="1" applyBorder="1" applyAlignment="1">
      <alignment vertical="center" wrapText="1"/>
    </xf>
    <xf numFmtId="164" fontId="43" fillId="0" borderId="1" xfId="2" applyNumberFormat="1" applyFont="1" applyFill="1" applyBorder="1" applyAlignment="1">
      <alignment vertical="center"/>
    </xf>
    <xf numFmtId="164" fontId="43" fillId="0" borderId="1" xfId="2" applyNumberFormat="1" applyFont="1" applyBorder="1" applyAlignment="1">
      <alignment vertical="center"/>
    </xf>
    <xf numFmtId="165" fontId="43" fillId="0" borderId="1" xfId="2" applyNumberFormat="1" applyFont="1" applyBorder="1" applyAlignment="1">
      <alignment vertical="center"/>
    </xf>
    <xf numFmtId="164" fontId="44" fillId="0" borderId="1" xfId="2" applyNumberFormat="1" applyFont="1" applyBorder="1" applyAlignment="1">
      <alignment vertical="center" wrapText="1"/>
    </xf>
    <xf numFmtId="164" fontId="19" fillId="0" borderId="1" xfId="2" applyNumberFormat="1" applyFont="1" applyBorder="1" applyAlignment="1">
      <alignment vertical="center"/>
    </xf>
    <xf numFmtId="0" fontId="2" fillId="0" borderId="1" xfId="2" applyFont="1" applyBorder="1" applyAlignment="1">
      <alignment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2" xfId="2" quotePrefix="1" applyNumberFormat="1" applyFont="1" applyFill="1" applyBorder="1" applyAlignment="1">
      <alignment horizontal="center" vertical="center"/>
    </xf>
    <xf numFmtId="0" fontId="6" fillId="2" borderId="1" xfId="2" quotePrefix="1" applyNumberFormat="1" applyFont="1" applyFill="1" applyBorder="1" applyAlignment="1">
      <alignment horizontal="center" vertical="center"/>
    </xf>
    <xf numFmtId="41" fontId="45" fillId="2" borderId="1" xfId="2" applyNumberFormat="1" applyFont="1" applyFill="1" applyBorder="1" applyAlignment="1">
      <alignment vertical="center" wrapText="1"/>
    </xf>
    <xf numFmtId="164" fontId="6" fillId="2" borderId="1" xfId="2" applyNumberFormat="1" applyFont="1" applyFill="1" applyBorder="1" applyAlignment="1">
      <alignment vertical="center"/>
    </xf>
    <xf numFmtId="164" fontId="6" fillId="0" borderId="1" xfId="2" applyNumberFormat="1" applyFont="1" applyBorder="1" applyAlignment="1">
      <alignment vertical="center"/>
    </xf>
    <xf numFmtId="164" fontId="46" fillId="0" borderId="1" xfId="2" applyNumberFormat="1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41" fontId="6" fillId="2" borderId="1" xfId="2" applyNumberFormat="1" applyFont="1" applyFill="1" applyBorder="1" applyAlignment="1">
      <alignment vertical="center" wrapText="1"/>
    </xf>
    <xf numFmtId="41" fontId="6" fillId="2" borderId="1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1" xfId="2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164" fontId="47" fillId="0" borderId="1" xfId="2" applyNumberFormat="1" applyFont="1" applyBorder="1" applyAlignment="1">
      <alignment vertical="center" wrapText="1"/>
    </xf>
    <xf numFmtId="0" fontId="6" fillId="2" borderId="1" xfId="15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41" fontId="6" fillId="2" borderId="2" xfId="2" applyNumberFormat="1" applyFont="1" applyFill="1" applyBorder="1" applyAlignment="1">
      <alignment vertical="center" wrapText="1"/>
    </xf>
    <xf numFmtId="164" fontId="6" fillId="2" borderId="2" xfId="2" applyNumberFormat="1" applyFont="1" applyFill="1" applyBorder="1" applyAlignment="1">
      <alignment vertical="center"/>
    </xf>
    <xf numFmtId="0" fontId="48" fillId="2" borderId="2" xfId="2" applyFont="1" applyFill="1" applyBorder="1" applyAlignment="1">
      <alignment horizontal="center" vertical="center"/>
    </xf>
    <xf numFmtId="0" fontId="6" fillId="2" borderId="2" xfId="15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0" fontId="45" fillId="2" borderId="1" xfId="2" applyNumberFormat="1" applyFont="1" applyFill="1" applyBorder="1" applyAlignment="1">
      <alignment horizontal="center" vertical="center"/>
    </xf>
    <xf numFmtId="164" fontId="45" fillId="2" borderId="1" xfId="2" applyNumberFormat="1" applyFont="1" applyFill="1" applyBorder="1" applyAlignment="1">
      <alignment vertical="center"/>
    </xf>
    <xf numFmtId="164" fontId="49" fillId="2" borderId="1" xfId="2" applyNumberFormat="1" applyFont="1" applyFill="1" applyBorder="1" applyAlignment="1">
      <alignment vertical="center"/>
    </xf>
    <xf numFmtId="0" fontId="48" fillId="2" borderId="1" xfId="2" applyFont="1" applyFill="1" applyBorder="1" applyAlignment="1">
      <alignment vertical="center" wrapText="1"/>
    </xf>
    <xf numFmtId="0" fontId="6" fillId="0" borderId="2" xfId="2" applyFont="1" applyBorder="1" applyAlignment="1">
      <alignment horizontal="center" vertical="center"/>
    </xf>
    <xf numFmtId="0" fontId="48" fillId="2" borderId="1" xfId="2" applyFont="1" applyFill="1" applyBorder="1" applyAlignment="1">
      <alignment horizontal="center" vertical="center"/>
    </xf>
    <xf numFmtId="0" fontId="45" fillId="2" borderId="1" xfId="2" applyFont="1" applyFill="1" applyBorder="1" applyAlignment="1">
      <alignment horizontal="center" vertical="center"/>
    </xf>
    <xf numFmtId="0" fontId="45" fillId="2" borderId="4" xfId="2" applyFont="1" applyFill="1" applyBorder="1" applyAlignment="1">
      <alignment horizontal="center" vertical="center"/>
    </xf>
    <xf numFmtId="0" fontId="45" fillId="2" borderId="1" xfId="2" applyFont="1" applyFill="1" applyBorder="1" applyAlignment="1">
      <alignment horizontal="left" vertical="center" wrapText="1"/>
    </xf>
    <xf numFmtId="164" fontId="6" fillId="2" borderId="1" xfId="2" applyNumberFormat="1" applyFont="1" applyFill="1" applyBorder="1" applyAlignment="1">
      <alignment horizontal="center" vertical="center"/>
    </xf>
    <xf numFmtId="0" fontId="45" fillId="2" borderId="1" xfId="2" applyFont="1" applyFill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Fill="1" applyBorder="1" applyAlignment="1">
      <alignment horizontal="center" vertical="center"/>
    </xf>
    <xf numFmtId="164" fontId="50" fillId="0" borderId="1" xfId="2" applyNumberFormat="1" applyFont="1" applyBorder="1" applyAlignment="1">
      <alignment vertical="center"/>
    </xf>
    <xf numFmtId="164" fontId="50" fillId="0" borderId="2" xfId="2" applyNumberFormat="1" applyFont="1" applyBorder="1" applyAlignment="1">
      <alignment vertical="center"/>
    </xf>
    <xf numFmtId="0" fontId="40" fillId="0" borderId="1" xfId="2" applyFont="1" applyBorder="1" applyAlignment="1">
      <alignment vertical="center"/>
    </xf>
    <xf numFmtId="0" fontId="6" fillId="0" borderId="2" xfId="2" applyNumberFormat="1" applyFont="1" applyBorder="1" applyAlignment="1">
      <alignment horizontal="center" vertical="center"/>
    </xf>
    <xf numFmtId="41" fontId="6" fillId="0" borderId="2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41" fontId="6" fillId="2" borderId="2" xfId="2" applyNumberFormat="1" applyFont="1" applyFill="1" applyBorder="1" applyAlignment="1">
      <alignment horizontal="left" vertical="center" wrapText="1"/>
    </xf>
    <xf numFmtId="164" fontId="6" fillId="2" borderId="2" xfId="2" applyNumberFormat="1" applyFont="1" applyFill="1" applyBorder="1" applyAlignment="1">
      <alignment horizontal="center" vertical="center"/>
    </xf>
    <xf numFmtId="164" fontId="6" fillId="2" borderId="2" xfId="2" applyNumberFormat="1" applyFont="1" applyFill="1" applyBorder="1" applyAlignment="1">
      <alignment vertical="center"/>
    </xf>
    <xf numFmtId="164" fontId="6" fillId="2" borderId="2" xfId="2" applyNumberFormat="1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32" xfId="2" applyNumberFormat="1" applyFont="1" applyFill="1" applyBorder="1" applyAlignment="1">
      <alignment horizontal="center" vertical="center"/>
    </xf>
    <xf numFmtId="41" fontId="6" fillId="2" borderId="32" xfId="2" applyNumberFormat="1" applyFont="1" applyFill="1" applyBorder="1" applyAlignment="1">
      <alignment horizontal="left" vertical="center" wrapText="1"/>
    </xf>
    <xf numFmtId="164" fontId="6" fillId="2" borderId="32" xfId="2" applyNumberFormat="1" applyFont="1" applyFill="1" applyBorder="1" applyAlignment="1">
      <alignment horizontal="center" vertical="center"/>
    </xf>
    <xf numFmtId="164" fontId="6" fillId="2" borderId="32" xfId="2" applyNumberFormat="1" applyFont="1" applyFill="1" applyBorder="1" applyAlignment="1">
      <alignment vertical="center"/>
    </xf>
    <xf numFmtId="164" fontId="6" fillId="2" borderId="3" xfId="2" applyNumberFormat="1" applyFont="1" applyFill="1" applyBorder="1" applyAlignment="1">
      <alignment horizontal="left" vertical="center" wrapText="1"/>
    </xf>
    <xf numFmtId="0" fontId="6" fillId="2" borderId="31" xfId="2" applyNumberFormat="1" applyFont="1" applyFill="1" applyBorder="1" applyAlignment="1">
      <alignment horizontal="center" vertical="center"/>
    </xf>
    <xf numFmtId="41" fontId="51" fillId="2" borderId="33" xfId="2" applyNumberFormat="1" applyFont="1" applyFill="1" applyBorder="1" applyAlignment="1">
      <alignment horizontal="left" vertical="center" wrapText="1"/>
    </xf>
    <xf numFmtId="164" fontId="51" fillId="2" borderId="33" xfId="2" applyNumberFormat="1" applyFont="1" applyFill="1" applyBorder="1" applyAlignment="1">
      <alignment horizontal="center" vertical="center"/>
    </xf>
    <xf numFmtId="164" fontId="51" fillId="2" borderId="31" xfId="2" applyNumberFormat="1" applyFont="1" applyFill="1" applyBorder="1" applyAlignment="1">
      <alignment vertical="center"/>
    </xf>
    <xf numFmtId="0" fontId="6" fillId="2" borderId="33" xfId="2" applyNumberFormat="1" applyFont="1" applyFill="1" applyBorder="1" applyAlignment="1">
      <alignment horizontal="center" vertical="center"/>
    </xf>
    <xf numFmtId="41" fontId="51" fillId="2" borderId="3" xfId="2" applyNumberFormat="1" applyFont="1" applyFill="1" applyBorder="1" applyAlignment="1">
      <alignment horizontal="left" vertical="center" wrapText="1"/>
    </xf>
    <xf numFmtId="164" fontId="51" fillId="2" borderId="3" xfId="2" applyNumberFormat="1" applyFont="1" applyFill="1" applyBorder="1" applyAlignment="1">
      <alignment horizontal="center" vertical="center"/>
    </xf>
    <xf numFmtId="164" fontId="51" fillId="2" borderId="33" xfId="2" applyNumberFormat="1" applyFont="1" applyFill="1" applyBorder="1" applyAlignment="1">
      <alignment vertical="center"/>
    </xf>
    <xf numFmtId="41" fontId="51" fillId="2" borderId="31" xfId="2" applyNumberFormat="1" applyFont="1" applyFill="1" applyBorder="1" applyAlignment="1">
      <alignment horizontal="left" vertical="center" wrapText="1"/>
    </xf>
    <xf numFmtId="41" fontId="52" fillId="2" borderId="31" xfId="2" applyNumberFormat="1" applyFont="1" applyFill="1" applyBorder="1" applyAlignment="1">
      <alignment horizontal="left" vertical="center" wrapText="1"/>
    </xf>
    <xf numFmtId="0" fontId="45" fillId="2" borderId="31" xfId="2" applyNumberFormat="1" applyFont="1" applyFill="1" applyBorder="1" applyAlignment="1">
      <alignment horizontal="center" vertical="center"/>
    </xf>
    <xf numFmtId="41" fontId="3" fillId="2" borderId="31" xfId="2" applyNumberFormat="1" applyFont="1" applyFill="1" applyBorder="1" applyAlignment="1">
      <alignment horizontal="left" vertical="center" wrapText="1"/>
    </xf>
    <xf numFmtId="164" fontId="45" fillId="2" borderId="31" xfId="2" applyNumberFormat="1" applyFont="1" applyFill="1" applyBorder="1" applyAlignment="1">
      <alignment vertical="center"/>
    </xf>
    <xf numFmtId="0" fontId="45" fillId="2" borderId="33" xfId="2" applyNumberFormat="1" applyFont="1" applyFill="1" applyBorder="1" applyAlignment="1">
      <alignment horizontal="center" vertical="center"/>
    </xf>
    <xf numFmtId="41" fontId="3" fillId="2" borderId="33" xfId="2" applyNumberFormat="1" applyFont="1" applyFill="1" applyBorder="1" applyAlignment="1">
      <alignment horizontal="left" vertical="center" wrapText="1"/>
    </xf>
    <xf numFmtId="164" fontId="45" fillId="2" borderId="33" xfId="2" applyNumberFormat="1" applyFont="1" applyFill="1" applyBorder="1" applyAlignment="1">
      <alignment vertical="center"/>
    </xf>
    <xf numFmtId="0" fontId="45" fillId="2" borderId="5" xfId="2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left" vertical="center" wrapText="1"/>
    </xf>
    <xf numFmtId="164" fontId="45" fillId="2" borderId="5" xfId="2" applyNumberFormat="1" applyFont="1" applyFill="1" applyBorder="1" applyAlignment="1">
      <alignment vertical="center"/>
    </xf>
    <xf numFmtId="164" fontId="51" fillId="2" borderId="5" xfId="2" applyNumberFormat="1" applyFont="1" applyFill="1" applyBorder="1" applyAlignment="1">
      <alignment vertical="center"/>
    </xf>
    <xf numFmtId="164" fontId="6" fillId="2" borderId="4" xfId="2" applyNumberFormat="1" applyFont="1" applyFill="1" applyBorder="1" applyAlignment="1">
      <alignment horizontal="left" vertical="center" wrapText="1"/>
    </xf>
    <xf numFmtId="0" fontId="6" fillId="2" borderId="3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41" fontId="51" fillId="2" borderId="1" xfId="2" applyNumberFormat="1" applyFont="1" applyFill="1" applyBorder="1" applyAlignment="1">
      <alignment horizontal="left" vertical="center" wrapText="1"/>
    </xf>
    <xf numFmtId="164" fontId="53" fillId="2" borderId="4" xfId="2" applyNumberFormat="1" applyFont="1" applyFill="1" applyBorder="1" applyAlignment="1">
      <alignment vertical="center"/>
    </xf>
    <xf numFmtId="164" fontId="47" fillId="2" borderId="1" xfId="2" applyNumberFormat="1" applyFont="1" applyFill="1" applyBorder="1" applyAlignment="1">
      <alignment vertical="center" wrapText="1"/>
    </xf>
    <xf numFmtId="164" fontId="45" fillId="2" borderId="4" xfId="2" applyNumberFormat="1" applyFont="1" applyFill="1" applyBorder="1" applyAlignment="1">
      <alignment vertical="center" wrapText="1"/>
    </xf>
    <xf numFmtId="0" fontId="40" fillId="2" borderId="4" xfId="2" applyFont="1" applyFill="1" applyBorder="1" applyAlignment="1">
      <alignment vertical="center" wrapText="1"/>
    </xf>
    <xf numFmtId="0" fontId="6" fillId="2" borderId="3" xfId="2" applyNumberFormat="1" applyFont="1" applyFill="1" applyBorder="1" applyAlignment="1">
      <alignment horizontal="center" vertical="center"/>
    </xf>
    <xf numFmtId="41" fontId="51" fillId="2" borderId="3" xfId="2" applyNumberFormat="1" applyFont="1" applyFill="1" applyBorder="1" applyAlignment="1">
      <alignment horizontal="left" vertical="center" wrapText="1"/>
    </xf>
    <xf numFmtId="164" fontId="45" fillId="2" borderId="3" xfId="2" applyNumberFormat="1" applyFont="1" applyFill="1" applyBorder="1" applyAlignment="1">
      <alignment vertical="center"/>
    </xf>
    <xf numFmtId="164" fontId="51" fillId="2" borderId="4" xfId="2" applyNumberFormat="1" applyFont="1" applyFill="1" applyBorder="1" applyAlignment="1">
      <alignment vertical="center"/>
    </xf>
    <xf numFmtId="164" fontId="46" fillId="2" borderId="1" xfId="2" applyNumberFormat="1" applyFont="1" applyFill="1" applyBorder="1" applyAlignment="1">
      <alignment vertical="center" wrapText="1"/>
    </xf>
    <xf numFmtId="0" fontId="6" fillId="2" borderId="1" xfId="2" applyFont="1" applyFill="1" applyBorder="1" applyAlignment="1">
      <alignment vertical="center"/>
    </xf>
    <xf numFmtId="0" fontId="40" fillId="2" borderId="2" xfId="2" applyNumberFormat="1" applyFont="1" applyFill="1" applyBorder="1" applyAlignment="1">
      <alignment horizontal="center" vertical="center"/>
    </xf>
    <xf numFmtId="0" fontId="40" fillId="2" borderId="1" xfId="2" applyNumberFormat="1" applyFont="1" applyFill="1" applyBorder="1" applyAlignment="1">
      <alignment horizontal="center" vertical="center"/>
    </xf>
    <xf numFmtId="164" fontId="50" fillId="2" borderId="2" xfId="2" applyNumberFormat="1" applyFont="1" applyFill="1" applyBorder="1" applyAlignment="1">
      <alignment vertical="center"/>
    </xf>
    <xf numFmtId="0" fontId="40" fillId="2" borderId="1" xfId="2" applyFont="1" applyFill="1" applyBorder="1" applyAlignment="1">
      <alignment vertical="center" wrapText="1"/>
    </xf>
    <xf numFmtId="0" fontId="6" fillId="2" borderId="3" xfId="2" applyFont="1" applyFill="1" applyBorder="1" applyAlignment="1">
      <alignment horizontal="center" vertical="center"/>
    </xf>
    <xf numFmtId="0" fontId="40" fillId="2" borderId="1" xfId="2" applyNumberFormat="1" applyFont="1" applyFill="1" applyBorder="1" applyAlignment="1">
      <alignment vertical="center"/>
    </xf>
    <xf numFmtId="0" fontId="40" fillId="2" borderId="4" xfId="2" applyNumberFormat="1" applyFont="1" applyFill="1" applyBorder="1" applyAlignment="1">
      <alignment horizontal="center" vertical="center"/>
    </xf>
    <xf numFmtId="41" fontId="40" fillId="2" borderId="34" xfId="2" applyNumberFormat="1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/>
    </xf>
    <xf numFmtId="0" fontId="40" fillId="0" borderId="2" xfId="2" applyNumberFormat="1" applyFont="1" applyBorder="1" applyAlignment="1">
      <alignment horizontal="center" vertical="center"/>
    </xf>
    <xf numFmtId="0" fontId="40" fillId="2" borderId="2" xfId="2" applyNumberFormat="1" applyFont="1" applyFill="1" applyBorder="1" applyAlignment="1">
      <alignment horizontal="center" vertical="center"/>
    </xf>
    <xf numFmtId="0" fontId="40" fillId="2" borderId="1" xfId="2" applyNumberFormat="1" applyFont="1" applyFill="1" applyBorder="1" applyAlignment="1">
      <alignment horizontal="center" vertical="center" wrapText="1"/>
    </xf>
    <xf numFmtId="41" fontId="40" fillId="2" borderId="2" xfId="2" applyNumberFormat="1" applyFont="1" applyFill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/>
    </xf>
    <xf numFmtId="0" fontId="40" fillId="0" borderId="4" xfId="2" applyNumberFormat="1" applyFont="1" applyBorder="1" applyAlignment="1">
      <alignment horizontal="center" vertical="center"/>
    </xf>
    <xf numFmtId="0" fontId="40" fillId="2" borderId="4" xfId="2" applyNumberFormat="1" applyFont="1" applyFill="1" applyBorder="1" applyAlignment="1">
      <alignment horizontal="center" vertical="center"/>
    </xf>
    <xf numFmtId="41" fontId="40" fillId="2" borderId="4" xfId="2" applyNumberFormat="1" applyFont="1" applyFill="1" applyBorder="1" applyAlignment="1">
      <alignment horizontal="left" vertical="center" wrapText="1"/>
    </xf>
    <xf numFmtId="164" fontId="6" fillId="2" borderId="4" xfId="2" applyNumberFormat="1" applyFont="1" applyFill="1" applyBorder="1" applyAlignment="1">
      <alignment horizontal="center" vertical="center"/>
    </xf>
    <xf numFmtId="164" fontId="6" fillId="0" borderId="4" xfId="2" applyNumberFormat="1" applyFont="1" applyBorder="1" applyAlignment="1">
      <alignment horizontal="left" vertical="center" wrapText="1"/>
    </xf>
    <xf numFmtId="0" fontId="6" fillId="0" borderId="3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41" fontId="6" fillId="0" borderId="2" xfId="2" applyNumberFormat="1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vertical="center"/>
    </xf>
    <xf numFmtId="0" fontId="6" fillId="0" borderId="34" xfId="2" applyFont="1" applyBorder="1" applyAlignment="1">
      <alignment horizontal="center" vertical="center"/>
    </xf>
    <xf numFmtId="0" fontId="6" fillId="0" borderId="34" xfId="2" applyNumberFormat="1" applyFont="1" applyBorder="1" applyAlignment="1">
      <alignment horizontal="center" vertical="center"/>
    </xf>
    <xf numFmtId="41" fontId="6" fillId="0" borderId="4" xfId="2" applyNumberFormat="1" applyFont="1" applyFill="1" applyBorder="1" applyAlignment="1">
      <alignment horizontal="left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0" fontId="39" fillId="0" borderId="35" xfId="2" applyFont="1" applyBorder="1" applyAlignment="1">
      <alignment horizontal="center" vertical="center"/>
    </xf>
    <xf numFmtId="0" fontId="39" fillId="0" borderId="36" xfId="2" applyFont="1" applyBorder="1" applyAlignment="1">
      <alignment horizontal="center" vertical="center"/>
    </xf>
    <xf numFmtId="0" fontId="39" fillId="0" borderId="37" xfId="2" applyFont="1" applyBorder="1" applyAlignment="1">
      <alignment horizontal="center" vertical="center"/>
    </xf>
    <xf numFmtId="0" fontId="39" fillId="0" borderId="38" xfId="2" applyFont="1" applyBorder="1" applyAlignment="1">
      <alignment horizontal="center" vertical="center"/>
    </xf>
    <xf numFmtId="164" fontId="39" fillId="0" borderId="39" xfId="2" applyNumberFormat="1" applyFont="1" applyBorder="1" applyAlignment="1">
      <alignment vertical="center"/>
    </xf>
    <xf numFmtId="164" fontId="54" fillId="0" borderId="1" xfId="2" applyNumberFormat="1" applyFont="1" applyBorder="1" applyAlignment="1">
      <alignment vertical="center" wrapText="1"/>
    </xf>
    <xf numFmtId="0" fontId="39" fillId="0" borderId="40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55" fillId="0" borderId="0" xfId="21" applyFont="1"/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8" fillId="2" borderId="1" xfId="1" applyNumberFormat="1" applyFont="1" applyFill="1" applyBorder="1" applyAlignment="1">
      <alignment vertical="center"/>
    </xf>
    <xf numFmtId="0" fontId="8" fillId="2" borderId="1" xfId="1" applyFont="1" applyFill="1" applyBorder="1" applyAlignment="1">
      <alignment vertical="center"/>
    </xf>
    <xf numFmtId="0" fontId="2" fillId="2" borderId="2" xfId="1" applyFill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56" fillId="0" borderId="0" xfId="43" applyFont="1" applyAlignment="1">
      <alignment horizontal="right" wrapText="1"/>
    </xf>
    <xf numFmtId="0" fontId="56" fillId="0" borderId="0" xfId="43" applyFont="1" applyAlignment="1">
      <alignment horizontal="right"/>
    </xf>
    <xf numFmtId="0" fontId="40" fillId="0" borderId="0" xfId="45" applyFont="1" applyBorder="1"/>
    <xf numFmtId="0" fontId="56" fillId="0" borderId="0" xfId="43" applyFont="1"/>
    <xf numFmtId="0" fontId="33" fillId="0" borderId="0" xfId="38" applyFont="1"/>
    <xf numFmtId="0" fontId="3" fillId="0" borderId="0" xfId="44" applyAlignment="1">
      <alignment vertical="center"/>
    </xf>
    <xf numFmtId="0" fontId="9" fillId="0" borderId="0" xfId="43" applyFont="1" applyAlignment="1">
      <alignment horizontal="center"/>
    </xf>
    <xf numFmtId="0" fontId="33" fillId="0" borderId="0" xfId="38" applyFont="1" applyAlignment="1"/>
    <xf numFmtId="0" fontId="9" fillId="0" borderId="0" xfId="43" applyFont="1" applyAlignment="1">
      <alignment horizontal="center"/>
    </xf>
    <xf numFmtId="0" fontId="57" fillId="0" borderId="0" xfId="43" applyFont="1" applyAlignment="1">
      <alignment horizontal="center"/>
    </xf>
    <xf numFmtId="2" fontId="56" fillId="0" borderId="0" xfId="43" applyNumberFormat="1" applyFont="1"/>
    <xf numFmtId="0" fontId="58" fillId="3" borderId="1" xfId="43" applyFont="1" applyFill="1" applyBorder="1" applyAlignment="1">
      <alignment horizontal="center" vertical="center"/>
    </xf>
    <xf numFmtId="0" fontId="58" fillId="3" borderId="1" xfId="43" applyFont="1" applyFill="1" applyBorder="1" applyAlignment="1">
      <alignment horizontal="center" vertical="center" wrapText="1"/>
    </xf>
    <xf numFmtId="0" fontId="58" fillId="3" borderId="28" xfId="43" applyFont="1" applyFill="1" applyBorder="1" applyAlignment="1">
      <alignment vertical="center"/>
    </xf>
    <xf numFmtId="0" fontId="58" fillId="3" borderId="29" xfId="43" applyFont="1" applyFill="1" applyBorder="1" applyAlignment="1">
      <alignment vertical="center"/>
    </xf>
    <xf numFmtId="0" fontId="58" fillId="3" borderId="30" xfId="43" applyFont="1" applyFill="1" applyBorder="1" applyAlignment="1">
      <alignment vertical="center"/>
    </xf>
    <xf numFmtId="0" fontId="58" fillId="3" borderId="1" xfId="43" applyFont="1" applyFill="1" applyBorder="1" applyAlignment="1">
      <alignment horizontal="center" vertical="center" wrapText="1"/>
    </xf>
    <xf numFmtId="0" fontId="59" fillId="0" borderId="1" xfId="43" applyFont="1" applyBorder="1" applyAlignment="1">
      <alignment horizontal="center" vertical="center"/>
    </xf>
    <xf numFmtId="0" fontId="58" fillId="0" borderId="2" xfId="43" applyFont="1" applyBorder="1" applyAlignment="1">
      <alignment horizontal="center" vertical="center"/>
    </xf>
    <xf numFmtId="0" fontId="58" fillId="0" borderId="2" xfId="43" applyFont="1" applyBorder="1" applyAlignment="1">
      <alignment vertical="center"/>
    </xf>
    <xf numFmtId="0" fontId="58" fillId="0" borderId="20" xfId="43" applyFont="1" applyBorder="1" applyAlignment="1">
      <alignment horizontal="center" wrapText="1"/>
    </xf>
    <xf numFmtId="0" fontId="58" fillId="0" borderId="21" xfId="43" applyFont="1" applyBorder="1" applyAlignment="1">
      <alignment horizontal="center"/>
    </xf>
    <xf numFmtId="3" fontId="58" fillId="0" borderId="2" xfId="43" applyNumberFormat="1" applyFont="1" applyBorder="1"/>
    <xf numFmtId="0" fontId="58" fillId="0" borderId="0" xfId="43" applyFont="1"/>
    <xf numFmtId="0" fontId="56" fillId="0" borderId="2" xfId="43" applyFont="1" applyBorder="1" applyAlignment="1">
      <alignment horizontal="center" vertical="center"/>
    </xf>
    <xf numFmtId="0" fontId="56" fillId="0" borderId="41" xfId="43" applyFont="1" applyBorder="1"/>
    <xf numFmtId="0" fontId="56" fillId="0" borderId="20" xfId="43" applyFont="1" applyBorder="1" applyAlignment="1">
      <alignment horizontal="left" wrapText="1"/>
    </xf>
    <xf numFmtId="0" fontId="56" fillId="0" borderId="42" xfId="43" applyFont="1" applyBorder="1" applyAlignment="1">
      <alignment horizontal="left" wrapText="1"/>
    </xf>
    <xf numFmtId="0" fontId="56" fillId="0" borderId="3" xfId="43" applyFont="1" applyBorder="1" applyAlignment="1">
      <alignment horizontal="center" vertical="center"/>
    </xf>
    <xf numFmtId="0" fontId="56" fillId="0" borderId="31" xfId="43" applyFont="1" applyBorder="1"/>
    <xf numFmtId="0" fontId="56" fillId="0" borderId="22" xfId="43" applyFont="1" applyBorder="1" applyAlignment="1">
      <alignment horizontal="left" wrapText="1"/>
    </xf>
    <xf numFmtId="0" fontId="56" fillId="0" borderId="0" xfId="43" applyFont="1" applyBorder="1" applyAlignment="1">
      <alignment horizontal="left" wrapText="1"/>
    </xf>
    <xf numFmtId="0" fontId="56" fillId="0" borderId="43" xfId="43" applyFont="1" applyBorder="1" applyAlignment="1">
      <alignment horizontal="left" wrapText="1"/>
    </xf>
    <xf numFmtId="0" fontId="56" fillId="0" borderId="44" xfId="43" applyFont="1" applyBorder="1" applyAlignment="1">
      <alignment horizontal="left" wrapText="1"/>
    </xf>
    <xf numFmtId="0" fontId="56" fillId="2" borderId="33" xfId="43" applyFont="1" applyFill="1" applyBorder="1" applyAlignment="1">
      <alignment horizontal="center" vertical="center" wrapText="1"/>
    </xf>
    <xf numFmtId="3" fontId="56" fillId="2" borderId="31" xfId="43" applyNumberFormat="1" applyFont="1" applyFill="1" applyBorder="1"/>
    <xf numFmtId="0" fontId="56" fillId="0" borderId="31" xfId="43" applyFont="1" applyBorder="1" applyAlignment="1"/>
    <xf numFmtId="0" fontId="56" fillId="2" borderId="3" xfId="43" applyFont="1" applyFill="1" applyBorder="1" applyAlignment="1">
      <alignment horizontal="center" vertical="center" wrapText="1"/>
    </xf>
    <xf numFmtId="3" fontId="56" fillId="2" borderId="33" xfId="43" applyNumberFormat="1" applyFont="1" applyFill="1" applyBorder="1"/>
    <xf numFmtId="3" fontId="56" fillId="2" borderId="45" xfId="43" applyNumberFormat="1" applyFont="1" applyFill="1" applyBorder="1"/>
    <xf numFmtId="3" fontId="56" fillId="2" borderId="31" xfId="43" applyNumberFormat="1" applyFont="1" applyFill="1" applyBorder="1" applyAlignment="1"/>
    <xf numFmtId="166" fontId="56" fillId="2" borderId="31" xfId="14" applyNumberFormat="1" applyFont="1" applyFill="1" applyBorder="1" applyAlignment="1"/>
    <xf numFmtId="0" fontId="56" fillId="2" borderId="31" xfId="43" applyFont="1" applyFill="1" applyBorder="1" applyAlignment="1"/>
    <xf numFmtId="3" fontId="58" fillId="0" borderId="0" xfId="43" applyNumberFormat="1" applyFont="1"/>
    <xf numFmtId="0" fontId="56" fillId="0" borderId="33" xfId="43" applyFont="1" applyBorder="1"/>
    <xf numFmtId="0" fontId="56" fillId="0" borderId="33" xfId="43" applyFont="1" applyBorder="1" applyAlignment="1"/>
    <xf numFmtId="3" fontId="56" fillId="2" borderId="33" xfId="43" applyNumberFormat="1" applyFont="1" applyFill="1" applyBorder="1" applyAlignment="1"/>
    <xf numFmtId="166" fontId="56" fillId="2" borderId="33" xfId="14" applyNumberFormat="1" applyFont="1" applyFill="1" applyBorder="1" applyAlignment="1"/>
    <xf numFmtId="0" fontId="56" fillId="2" borderId="33" xfId="43" applyFont="1" applyFill="1" applyBorder="1" applyAlignment="1"/>
    <xf numFmtId="0" fontId="56" fillId="0" borderId="1" xfId="43" applyFont="1" applyFill="1" applyBorder="1"/>
    <xf numFmtId="0" fontId="56" fillId="0" borderId="20" xfId="43" applyFont="1" applyFill="1" applyBorder="1" applyAlignment="1">
      <alignment horizontal="left" wrapText="1"/>
    </xf>
    <xf numFmtId="0" fontId="56" fillId="0" borderId="42" xfId="43" applyFont="1" applyFill="1" applyBorder="1" applyAlignment="1">
      <alignment horizontal="left" wrapText="1"/>
    </xf>
    <xf numFmtId="0" fontId="56" fillId="0" borderId="21" xfId="43" applyFont="1" applyFill="1" applyBorder="1" applyAlignment="1">
      <alignment horizontal="left" wrapText="1"/>
    </xf>
    <xf numFmtId="0" fontId="56" fillId="0" borderId="22" xfId="43" applyFont="1" applyFill="1" applyBorder="1" applyAlignment="1">
      <alignment horizontal="left" wrapText="1"/>
    </xf>
    <xf numFmtId="0" fontId="56" fillId="0" borderId="0" xfId="43" applyFont="1" applyFill="1" applyBorder="1" applyAlignment="1">
      <alignment horizontal="left" wrapText="1"/>
    </xf>
    <xf numFmtId="0" fontId="56" fillId="0" borderId="13" xfId="43" applyFont="1" applyFill="1" applyBorder="1" applyAlignment="1">
      <alignment horizontal="left" wrapText="1"/>
    </xf>
    <xf numFmtId="3" fontId="56" fillId="0" borderId="41" xfId="43" applyNumberFormat="1" applyFont="1" applyBorder="1"/>
    <xf numFmtId="3" fontId="56" fillId="0" borderId="31" xfId="43" applyNumberFormat="1" applyFont="1" applyBorder="1"/>
    <xf numFmtId="0" fontId="56" fillId="0" borderId="1" xfId="43" applyFont="1" applyFill="1" applyBorder="1" applyAlignment="1"/>
    <xf numFmtId="3" fontId="56" fillId="0" borderId="31" xfId="43" applyNumberFormat="1" applyFont="1" applyBorder="1" applyAlignment="1"/>
    <xf numFmtId="166" fontId="56" fillId="0" borderId="31" xfId="14" applyNumberFormat="1" applyFont="1" applyBorder="1" applyAlignment="1"/>
    <xf numFmtId="0" fontId="56" fillId="0" borderId="4" xfId="43" applyFont="1" applyBorder="1" applyAlignment="1">
      <alignment horizontal="center" vertical="center"/>
    </xf>
    <xf numFmtId="3" fontId="56" fillId="0" borderId="5" xfId="43" applyNumberFormat="1" applyFont="1" applyBorder="1"/>
    <xf numFmtId="3" fontId="56" fillId="0" borderId="5" xfId="43" applyNumberFormat="1" applyFont="1" applyFill="1" applyBorder="1"/>
    <xf numFmtId="3" fontId="56" fillId="0" borderId="5" xfId="43" applyNumberFormat="1" applyFont="1" applyBorder="1" applyAlignment="1"/>
    <xf numFmtId="166" fontId="56" fillId="0" borderId="5" xfId="14" applyNumberFormat="1" applyFont="1" applyBorder="1" applyAlignment="1"/>
    <xf numFmtId="0" fontId="56" fillId="0" borderId="5" xfId="43" applyFont="1" applyBorder="1" applyAlignment="1"/>
    <xf numFmtId="0" fontId="56" fillId="0" borderId="21" xfId="43" applyFont="1" applyBorder="1" applyAlignment="1">
      <alignment horizontal="left" wrapText="1"/>
    </xf>
    <xf numFmtId="0" fontId="56" fillId="0" borderId="13" xfId="43" applyFont="1" applyBorder="1" applyAlignment="1">
      <alignment horizontal="left" wrapText="1"/>
    </xf>
    <xf numFmtId="0" fontId="56" fillId="0" borderId="46" xfId="43" applyFont="1" applyBorder="1" applyAlignment="1">
      <alignment horizontal="left" wrapText="1"/>
    </xf>
    <xf numFmtId="0" fontId="56" fillId="0" borderId="47" xfId="43" applyFont="1" applyBorder="1" applyAlignment="1">
      <alignment horizontal="center" vertical="center" wrapText="1"/>
    </xf>
    <xf numFmtId="0" fontId="56" fillId="0" borderId="13" xfId="43" applyFont="1" applyBorder="1" applyAlignment="1">
      <alignment horizontal="center" vertical="center" wrapText="1"/>
    </xf>
    <xf numFmtId="3" fontId="56" fillId="0" borderId="33" xfId="43" applyNumberFormat="1" applyFont="1" applyBorder="1"/>
    <xf numFmtId="3" fontId="56" fillId="0" borderId="33" xfId="43" applyNumberFormat="1" applyFont="1" applyBorder="1" applyAlignment="1"/>
    <xf numFmtId="166" fontId="56" fillId="0" borderId="33" xfId="14" applyNumberFormat="1" applyFont="1" applyBorder="1" applyAlignment="1"/>
    <xf numFmtId="0" fontId="56" fillId="0" borderId="3" xfId="43" applyFont="1" applyBorder="1" applyAlignment="1">
      <alignment horizontal="center" vertical="center"/>
    </xf>
    <xf numFmtId="0" fontId="56" fillId="0" borderId="3" xfId="43" applyFont="1" applyBorder="1"/>
    <xf numFmtId="0" fontId="56" fillId="0" borderId="22" xfId="43" applyFont="1" applyBorder="1" applyAlignment="1"/>
    <xf numFmtId="0" fontId="56" fillId="0" borderId="24" xfId="43" applyFont="1" applyBorder="1" applyAlignment="1">
      <alignment horizontal="center" vertical="center" wrapText="1"/>
    </xf>
    <xf numFmtId="3" fontId="56" fillId="0" borderId="3" xfId="43" applyNumberFormat="1" applyFont="1" applyBorder="1"/>
    <xf numFmtId="3" fontId="56" fillId="0" borderId="3" xfId="43" applyNumberFormat="1" applyFont="1" applyBorder="1" applyAlignment="1"/>
    <xf numFmtId="166" fontId="56" fillId="0" borderId="3" xfId="14" applyNumberFormat="1" applyFont="1" applyBorder="1" applyAlignment="1"/>
    <xf numFmtId="0" fontId="56" fillId="0" borderId="3" xfId="43" applyFont="1" applyBorder="1" applyAlignment="1"/>
    <xf numFmtId="0" fontId="58" fillId="0" borderId="3" xfId="43" applyFont="1" applyBorder="1" applyAlignment="1">
      <alignment horizontal="center"/>
    </xf>
    <xf numFmtId="0" fontId="56" fillId="0" borderId="41" xfId="43" applyFont="1" applyBorder="1" applyAlignment="1">
      <alignment horizontal="center" vertical="center"/>
    </xf>
    <xf numFmtId="0" fontId="56" fillId="0" borderId="42" xfId="43" applyFont="1" applyBorder="1" applyAlignment="1">
      <alignment horizontal="left"/>
    </xf>
    <xf numFmtId="0" fontId="56" fillId="0" borderId="21" xfId="43" applyFont="1" applyBorder="1" applyAlignment="1">
      <alignment horizontal="left"/>
    </xf>
    <xf numFmtId="0" fontId="56" fillId="0" borderId="31" xfId="43" applyFont="1" applyBorder="1" applyAlignment="1">
      <alignment horizontal="center" vertical="center"/>
    </xf>
    <xf numFmtId="0" fontId="56" fillId="0" borderId="22" xfId="43" applyFont="1" applyBorder="1" applyAlignment="1">
      <alignment horizontal="left"/>
    </xf>
    <xf numFmtId="0" fontId="56" fillId="0" borderId="0" xfId="43" applyFont="1" applyBorder="1" applyAlignment="1">
      <alignment horizontal="left"/>
    </xf>
    <xf numFmtId="0" fontId="56" fillId="0" borderId="13" xfId="43" applyFont="1" applyBorder="1" applyAlignment="1">
      <alignment horizontal="left"/>
    </xf>
    <xf numFmtId="0" fontId="56" fillId="0" borderId="43" xfId="43" applyFont="1" applyBorder="1" applyAlignment="1">
      <alignment horizontal="left"/>
    </xf>
    <xf numFmtId="0" fontId="56" fillId="0" borderId="44" xfId="43" applyFont="1" applyBorder="1" applyAlignment="1">
      <alignment horizontal="left"/>
    </xf>
    <xf numFmtId="0" fontId="56" fillId="0" borderId="46" xfId="43" applyFont="1" applyBorder="1" applyAlignment="1">
      <alignment horizontal="left"/>
    </xf>
    <xf numFmtId="0" fontId="56" fillId="0" borderId="31" xfId="43" applyFont="1" applyBorder="1" applyAlignment="1">
      <alignment vertical="center"/>
    </xf>
    <xf numFmtId="0" fontId="56" fillId="0" borderId="31" xfId="43" applyFont="1" applyBorder="1" applyAlignment="1">
      <alignment wrapText="1"/>
    </xf>
    <xf numFmtId="0" fontId="56" fillId="0" borderId="33" xfId="43" applyFont="1" applyBorder="1" applyAlignment="1">
      <alignment vertical="center" wrapText="1"/>
    </xf>
    <xf numFmtId="0" fontId="56" fillId="0" borderId="33" xfId="43" applyFont="1" applyBorder="1" applyAlignment="1">
      <alignment horizontal="center" vertical="center"/>
    </xf>
    <xf numFmtId="0" fontId="56" fillId="0" borderId="3" xfId="43" applyFont="1" applyBorder="1" applyAlignment="1">
      <alignment vertical="center" wrapText="1"/>
    </xf>
    <xf numFmtId="0" fontId="58" fillId="0" borderId="1" xfId="43" applyFont="1" applyBorder="1" applyAlignment="1">
      <alignment horizontal="center"/>
    </xf>
    <xf numFmtId="0" fontId="58" fillId="0" borderId="28" xfId="43" applyFont="1" applyBorder="1" applyAlignment="1">
      <alignment horizontal="center"/>
    </xf>
    <xf numFmtId="0" fontId="58" fillId="0" borderId="30" xfId="43" applyFont="1" applyBorder="1" applyAlignment="1">
      <alignment horizontal="center"/>
    </xf>
    <xf numFmtId="3" fontId="58" fillId="0" borderId="1" xfId="43" applyNumberFormat="1" applyFont="1" applyBorder="1"/>
  </cellXfs>
  <cellStyles count="46">
    <cellStyle name="Dziesiętny 10" xfId="6"/>
    <cellStyle name="Dziesiętny 2" xfId="7"/>
    <cellStyle name="Dziesiętny 2 2" xfId="8"/>
    <cellStyle name="Dziesiętny 3" xfId="9"/>
    <cellStyle name="Dziesiętny 3 2" xfId="10"/>
    <cellStyle name="Dziesiętny 4" xfId="11"/>
    <cellStyle name="Dziesiętny 5" xfId="3"/>
    <cellStyle name="Dziesiętny 5 2" xfId="5"/>
    <cellStyle name="Dziesiętny 6" xfId="12"/>
    <cellStyle name="Dziesiętny 6 2" xfId="13"/>
    <cellStyle name="Dziesiętny 7" xfId="14"/>
    <cellStyle name="Dziesiętny 8" xfId="15"/>
    <cellStyle name="Dziesiętny 8 2" xfId="16"/>
    <cellStyle name="Dziesiętny 9" xfId="17"/>
    <cellStyle name="Dziesiętny 9 2" xfId="18"/>
    <cellStyle name="Dziesiętny_do22" xfId="40"/>
    <cellStyle name="Normalny" xfId="0" builtinId="0"/>
    <cellStyle name="Normalny 10" xfId="19"/>
    <cellStyle name="Normalny 11" xfId="20"/>
    <cellStyle name="Normalny 11 2" xfId="21"/>
    <cellStyle name="Normalny 12" xfId="22"/>
    <cellStyle name="Normalny 2" xfId="23"/>
    <cellStyle name="Normalny 2 2" xfId="1"/>
    <cellStyle name="Normalny 2 3" xfId="24"/>
    <cellStyle name="Normalny 3" xfId="25"/>
    <cellStyle name="Normalny 4" xfId="26"/>
    <cellStyle name="Normalny 5" xfId="27"/>
    <cellStyle name="Normalny 5 2" xfId="28"/>
    <cellStyle name="Normalny 6" xfId="29"/>
    <cellStyle name="Normalny 6 2" xfId="30"/>
    <cellStyle name="Normalny 7" xfId="31"/>
    <cellStyle name="Normalny 8" xfId="32"/>
    <cellStyle name="Normalny 9" xfId="33"/>
    <cellStyle name="Normalny_doc2" xfId="41"/>
    <cellStyle name="Normalny_dochody 2010 zał.1" xfId="38"/>
    <cellStyle name="Normalny_dochody 2010 zał.1 2" xfId="42"/>
    <cellStyle name="Normalny_wydatki 2010 zał.2" xfId="39"/>
    <cellStyle name="Normalny_zad.zlecl.Ipol.2007" xfId="4"/>
    <cellStyle name="Normalny_zal_Szczecin" xfId="43"/>
    <cellStyle name="Normalny_zm.inwest 2008" xfId="2"/>
    <cellStyle name="Normalny_zm.kred.poz.Ipól.2007" xfId="44"/>
    <cellStyle name="Normalny_zmdługpub.2008. xls" xfId="45"/>
    <cellStyle name="Procentowy 2" xfId="34"/>
    <cellStyle name="Procentowy 2 2" xfId="35"/>
    <cellStyle name="Procentowy 3" xfId="36"/>
    <cellStyle name="Walutowy 2" xfId="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>
      <selection activeCell="G2" sqref="G2:G5"/>
    </sheetView>
  </sheetViews>
  <sheetFormatPr defaultRowHeight="14.25"/>
  <cols>
    <col min="1" max="1" width="4.125" style="41" customWidth="1"/>
    <col min="2" max="2" width="6" style="41" customWidth="1"/>
    <col min="3" max="3" width="9.375" style="41" customWidth="1"/>
    <col min="4" max="4" width="10.25" style="41" customWidth="1"/>
    <col min="5" max="5" width="44.375" style="41" customWidth="1"/>
    <col min="6" max="6" width="14.5" style="41" customWidth="1"/>
    <col min="7" max="7" width="11.5" style="41" customWidth="1"/>
    <col min="8" max="8" width="9.75" style="41" customWidth="1"/>
    <col min="9" max="9" width="14.875" style="41" customWidth="1"/>
    <col min="10" max="11" width="9" style="41" customWidth="1"/>
    <col min="12" max="256" width="9" style="41"/>
    <col min="257" max="257" width="4.125" style="41" customWidth="1"/>
    <col min="258" max="258" width="6" style="41" customWidth="1"/>
    <col min="259" max="259" width="9.375" style="41" customWidth="1"/>
    <col min="260" max="260" width="10.25" style="41" customWidth="1"/>
    <col min="261" max="261" width="44.375" style="41" customWidth="1"/>
    <col min="262" max="262" width="14.5" style="41" customWidth="1"/>
    <col min="263" max="263" width="11.5" style="41" customWidth="1"/>
    <col min="264" max="264" width="9.75" style="41" customWidth="1"/>
    <col min="265" max="265" width="14.875" style="41" customWidth="1"/>
    <col min="266" max="267" width="9" style="41" customWidth="1"/>
    <col min="268" max="512" width="9" style="41"/>
    <col min="513" max="513" width="4.125" style="41" customWidth="1"/>
    <col min="514" max="514" width="6" style="41" customWidth="1"/>
    <col min="515" max="515" width="9.375" style="41" customWidth="1"/>
    <col min="516" max="516" width="10.25" style="41" customWidth="1"/>
    <col min="517" max="517" width="44.375" style="41" customWidth="1"/>
    <col min="518" max="518" width="14.5" style="41" customWidth="1"/>
    <col min="519" max="519" width="11.5" style="41" customWidth="1"/>
    <col min="520" max="520" width="9.75" style="41" customWidth="1"/>
    <col min="521" max="521" width="14.875" style="41" customWidth="1"/>
    <col min="522" max="523" width="9" style="41" customWidth="1"/>
    <col min="524" max="768" width="9" style="41"/>
    <col min="769" max="769" width="4.125" style="41" customWidth="1"/>
    <col min="770" max="770" width="6" style="41" customWidth="1"/>
    <col min="771" max="771" width="9.375" style="41" customWidth="1"/>
    <col min="772" max="772" width="10.25" style="41" customWidth="1"/>
    <col min="773" max="773" width="44.375" style="41" customWidth="1"/>
    <col min="774" max="774" width="14.5" style="41" customWidth="1"/>
    <col min="775" max="775" width="11.5" style="41" customWidth="1"/>
    <col min="776" max="776" width="9.75" style="41" customWidth="1"/>
    <col min="777" max="777" width="14.875" style="41" customWidth="1"/>
    <col min="778" max="779" width="9" style="41" customWidth="1"/>
    <col min="780" max="1024" width="9" style="41"/>
    <col min="1025" max="1025" width="4.125" style="41" customWidth="1"/>
    <col min="1026" max="1026" width="6" style="41" customWidth="1"/>
    <col min="1027" max="1027" width="9.375" style="41" customWidth="1"/>
    <col min="1028" max="1028" width="10.25" style="41" customWidth="1"/>
    <col min="1029" max="1029" width="44.375" style="41" customWidth="1"/>
    <col min="1030" max="1030" width="14.5" style="41" customWidth="1"/>
    <col min="1031" max="1031" width="11.5" style="41" customWidth="1"/>
    <col min="1032" max="1032" width="9.75" style="41" customWidth="1"/>
    <col min="1033" max="1033" width="14.875" style="41" customWidth="1"/>
    <col min="1034" max="1035" width="9" style="41" customWidth="1"/>
    <col min="1036" max="1280" width="9" style="41"/>
    <col min="1281" max="1281" width="4.125" style="41" customWidth="1"/>
    <col min="1282" max="1282" width="6" style="41" customWidth="1"/>
    <col min="1283" max="1283" width="9.375" style="41" customWidth="1"/>
    <col min="1284" max="1284" width="10.25" style="41" customWidth="1"/>
    <col min="1285" max="1285" width="44.375" style="41" customWidth="1"/>
    <col min="1286" max="1286" width="14.5" style="41" customWidth="1"/>
    <col min="1287" max="1287" width="11.5" style="41" customWidth="1"/>
    <col min="1288" max="1288" width="9.75" style="41" customWidth="1"/>
    <col min="1289" max="1289" width="14.875" style="41" customWidth="1"/>
    <col min="1290" max="1291" width="9" style="41" customWidth="1"/>
    <col min="1292" max="1536" width="9" style="41"/>
    <col min="1537" max="1537" width="4.125" style="41" customWidth="1"/>
    <col min="1538" max="1538" width="6" style="41" customWidth="1"/>
    <col min="1539" max="1539" width="9.375" style="41" customWidth="1"/>
    <col min="1540" max="1540" width="10.25" style="41" customWidth="1"/>
    <col min="1541" max="1541" width="44.375" style="41" customWidth="1"/>
    <col min="1542" max="1542" width="14.5" style="41" customWidth="1"/>
    <col min="1543" max="1543" width="11.5" style="41" customWidth="1"/>
    <col min="1544" max="1544" width="9.75" style="41" customWidth="1"/>
    <col min="1545" max="1545" width="14.875" style="41" customWidth="1"/>
    <col min="1546" max="1547" width="9" style="41" customWidth="1"/>
    <col min="1548" max="1792" width="9" style="41"/>
    <col min="1793" max="1793" width="4.125" style="41" customWidth="1"/>
    <col min="1794" max="1794" width="6" style="41" customWidth="1"/>
    <col min="1795" max="1795" width="9.375" style="41" customWidth="1"/>
    <col min="1796" max="1796" width="10.25" style="41" customWidth="1"/>
    <col min="1797" max="1797" width="44.375" style="41" customWidth="1"/>
    <col min="1798" max="1798" width="14.5" style="41" customWidth="1"/>
    <col min="1799" max="1799" width="11.5" style="41" customWidth="1"/>
    <col min="1800" max="1800" width="9.75" style="41" customWidth="1"/>
    <col min="1801" max="1801" width="14.875" style="41" customWidth="1"/>
    <col min="1802" max="1803" width="9" style="41" customWidth="1"/>
    <col min="1804" max="2048" width="9" style="41"/>
    <col min="2049" max="2049" width="4.125" style="41" customWidth="1"/>
    <col min="2050" max="2050" width="6" style="41" customWidth="1"/>
    <col min="2051" max="2051" width="9.375" style="41" customWidth="1"/>
    <col min="2052" max="2052" width="10.25" style="41" customWidth="1"/>
    <col min="2053" max="2053" width="44.375" style="41" customWidth="1"/>
    <col min="2054" max="2054" width="14.5" style="41" customWidth="1"/>
    <col min="2055" max="2055" width="11.5" style="41" customWidth="1"/>
    <col min="2056" max="2056" width="9.75" style="41" customWidth="1"/>
    <col min="2057" max="2057" width="14.875" style="41" customWidth="1"/>
    <col min="2058" max="2059" width="9" style="41" customWidth="1"/>
    <col min="2060" max="2304" width="9" style="41"/>
    <col min="2305" max="2305" width="4.125" style="41" customWidth="1"/>
    <col min="2306" max="2306" width="6" style="41" customWidth="1"/>
    <col min="2307" max="2307" width="9.375" style="41" customWidth="1"/>
    <col min="2308" max="2308" width="10.25" style="41" customWidth="1"/>
    <col min="2309" max="2309" width="44.375" style="41" customWidth="1"/>
    <col min="2310" max="2310" width="14.5" style="41" customWidth="1"/>
    <col min="2311" max="2311" width="11.5" style="41" customWidth="1"/>
    <col min="2312" max="2312" width="9.75" style="41" customWidth="1"/>
    <col min="2313" max="2313" width="14.875" style="41" customWidth="1"/>
    <col min="2314" max="2315" width="9" style="41" customWidth="1"/>
    <col min="2316" max="2560" width="9" style="41"/>
    <col min="2561" max="2561" width="4.125" style="41" customWidth="1"/>
    <col min="2562" max="2562" width="6" style="41" customWidth="1"/>
    <col min="2563" max="2563" width="9.375" style="41" customWidth="1"/>
    <col min="2564" max="2564" width="10.25" style="41" customWidth="1"/>
    <col min="2565" max="2565" width="44.375" style="41" customWidth="1"/>
    <col min="2566" max="2566" width="14.5" style="41" customWidth="1"/>
    <col min="2567" max="2567" width="11.5" style="41" customWidth="1"/>
    <col min="2568" max="2568" width="9.75" style="41" customWidth="1"/>
    <col min="2569" max="2569" width="14.875" style="41" customWidth="1"/>
    <col min="2570" max="2571" width="9" style="41" customWidth="1"/>
    <col min="2572" max="2816" width="9" style="41"/>
    <col min="2817" max="2817" width="4.125" style="41" customWidth="1"/>
    <col min="2818" max="2818" width="6" style="41" customWidth="1"/>
    <col min="2819" max="2819" width="9.375" style="41" customWidth="1"/>
    <col min="2820" max="2820" width="10.25" style="41" customWidth="1"/>
    <col min="2821" max="2821" width="44.375" style="41" customWidth="1"/>
    <col min="2822" max="2822" width="14.5" style="41" customWidth="1"/>
    <col min="2823" max="2823" width="11.5" style="41" customWidth="1"/>
    <col min="2824" max="2824" width="9.75" style="41" customWidth="1"/>
    <col min="2825" max="2825" width="14.875" style="41" customWidth="1"/>
    <col min="2826" max="2827" width="9" style="41" customWidth="1"/>
    <col min="2828" max="3072" width="9" style="41"/>
    <col min="3073" max="3073" width="4.125" style="41" customWidth="1"/>
    <col min="3074" max="3074" width="6" style="41" customWidth="1"/>
    <col min="3075" max="3075" width="9.375" style="41" customWidth="1"/>
    <col min="3076" max="3076" width="10.25" style="41" customWidth="1"/>
    <col min="3077" max="3077" width="44.375" style="41" customWidth="1"/>
    <col min="3078" max="3078" width="14.5" style="41" customWidth="1"/>
    <col min="3079" max="3079" width="11.5" style="41" customWidth="1"/>
    <col min="3080" max="3080" width="9.75" style="41" customWidth="1"/>
    <col min="3081" max="3081" width="14.875" style="41" customWidth="1"/>
    <col min="3082" max="3083" width="9" style="41" customWidth="1"/>
    <col min="3084" max="3328" width="9" style="41"/>
    <col min="3329" max="3329" width="4.125" style="41" customWidth="1"/>
    <col min="3330" max="3330" width="6" style="41" customWidth="1"/>
    <col min="3331" max="3331" width="9.375" style="41" customWidth="1"/>
    <col min="3332" max="3332" width="10.25" style="41" customWidth="1"/>
    <col min="3333" max="3333" width="44.375" style="41" customWidth="1"/>
    <col min="3334" max="3334" width="14.5" style="41" customWidth="1"/>
    <col min="3335" max="3335" width="11.5" style="41" customWidth="1"/>
    <col min="3336" max="3336" width="9.75" style="41" customWidth="1"/>
    <col min="3337" max="3337" width="14.875" style="41" customWidth="1"/>
    <col min="3338" max="3339" width="9" style="41" customWidth="1"/>
    <col min="3340" max="3584" width="9" style="41"/>
    <col min="3585" max="3585" width="4.125" style="41" customWidth="1"/>
    <col min="3586" max="3586" width="6" style="41" customWidth="1"/>
    <col min="3587" max="3587" width="9.375" style="41" customWidth="1"/>
    <col min="3588" max="3588" width="10.25" style="41" customWidth="1"/>
    <col min="3589" max="3589" width="44.375" style="41" customWidth="1"/>
    <col min="3590" max="3590" width="14.5" style="41" customWidth="1"/>
    <col min="3591" max="3591" width="11.5" style="41" customWidth="1"/>
    <col min="3592" max="3592" width="9.75" style="41" customWidth="1"/>
    <col min="3593" max="3593" width="14.875" style="41" customWidth="1"/>
    <col min="3594" max="3595" width="9" style="41" customWidth="1"/>
    <col min="3596" max="3840" width="9" style="41"/>
    <col min="3841" max="3841" width="4.125" style="41" customWidth="1"/>
    <col min="3842" max="3842" width="6" style="41" customWidth="1"/>
    <col min="3843" max="3843" width="9.375" style="41" customWidth="1"/>
    <col min="3844" max="3844" width="10.25" style="41" customWidth="1"/>
    <col min="3845" max="3845" width="44.375" style="41" customWidth="1"/>
    <col min="3846" max="3846" width="14.5" style="41" customWidth="1"/>
    <col min="3847" max="3847" width="11.5" style="41" customWidth="1"/>
    <col min="3848" max="3848" width="9.75" style="41" customWidth="1"/>
    <col min="3849" max="3849" width="14.875" style="41" customWidth="1"/>
    <col min="3850" max="3851" width="9" style="41" customWidth="1"/>
    <col min="3852" max="4096" width="9" style="41"/>
    <col min="4097" max="4097" width="4.125" style="41" customWidth="1"/>
    <col min="4098" max="4098" width="6" style="41" customWidth="1"/>
    <col min="4099" max="4099" width="9.375" style="41" customWidth="1"/>
    <col min="4100" max="4100" width="10.25" style="41" customWidth="1"/>
    <col min="4101" max="4101" width="44.375" style="41" customWidth="1"/>
    <col min="4102" max="4102" width="14.5" style="41" customWidth="1"/>
    <col min="4103" max="4103" width="11.5" style="41" customWidth="1"/>
    <col min="4104" max="4104" width="9.75" style="41" customWidth="1"/>
    <col min="4105" max="4105" width="14.875" style="41" customWidth="1"/>
    <col min="4106" max="4107" width="9" style="41" customWidth="1"/>
    <col min="4108" max="4352" width="9" style="41"/>
    <col min="4353" max="4353" width="4.125" style="41" customWidth="1"/>
    <col min="4354" max="4354" width="6" style="41" customWidth="1"/>
    <col min="4355" max="4355" width="9.375" style="41" customWidth="1"/>
    <col min="4356" max="4356" width="10.25" style="41" customWidth="1"/>
    <col min="4357" max="4357" width="44.375" style="41" customWidth="1"/>
    <col min="4358" max="4358" width="14.5" style="41" customWidth="1"/>
    <col min="4359" max="4359" width="11.5" style="41" customWidth="1"/>
    <col min="4360" max="4360" width="9.75" style="41" customWidth="1"/>
    <col min="4361" max="4361" width="14.875" style="41" customWidth="1"/>
    <col min="4362" max="4363" width="9" style="41" customWidth="1"/>
    <col min="4364" max="4608" width="9" style="41"/>
    <col min="4609" max="4609" width="4.125" style="41" customWidth="1"/>
    <col min="4610" max="4610" width="6" style="41" customWidth="1"/>
    <col min="4611" max="4611" width="9.375" style="41" customWidth="1"/>
    <col min="4612" max="4612" width="10.25" style="41" customWidth="1"/>
    <col min="4613" max="4613" width="44.375" style="41" customWidth="1"/>
    <col min="4614" max="4614" width="14.5" style="41" customWidth="1"/>
    <col min="4615" max="4615" width="11.5" style="41" customWidth="1"/>
    <col min="4616" max="4616" width="9.75" style="41" customWidth="1"/>
    <col min="4617" max="4617" width="14.875" style="41" customWidth="1"/>
    <col min="4618" max="4619" width="9" style="41" customWidth="1"/>
    <col min="4620" max="4864" width="9" style="41"/>
    <col min="4865" max="4865" width="4.125" style="41" customWidth="1"/>
    <col min="4866" max="4866" width="6" style="41" customWidth="1"/>
    <col min="4867" max="4867" width="9.375" style="41" customWidth="1"/>
    <col min="4868" max="4868" width="10.25" style="41" customWidth="1"/>
    <col min="4869" max="4869" width="44.375" style="41" customWidth="1"/>
    <col min="4870" max="4870" width="14.5" style="41" customWidth="1"/>
    <col min="4871" max="4871" width="11.5" style="41" customWidth="1"/>
    <col min="4872" max="4872" width="9.75" style="41" customWidth="1"/>
    <col min="4873" max="4873" width="14.875" style="41" customWidth="1"/>
    <col min="4874" max="4875" width="9" style="41" customWidth="1"/>
    <col min="4876" max="5120" width="9" style="41"/>
    <col min="5121" max="5121" width="4.125" style="41" customWidth="1"/>
    <col min="5122" max="5122" width="6" style="41" customWidth="1"/>
    <col min="5123" max="5123" width="9.375" style="41" customWidth="1"/>
    <col min="5124" max="5124" width="10.25" style="41" customWidth="1"/>
    <col min="5125" max="5125" width="44.375" style="41" customWidth="1"/>
    <col min="5126" max="5126" width="14.5" style="41" customWidth="1"/>
    <col min="5127" max="5127" width="11.5" style="41" customWidth="1"/>
    <col min="5128" max="5128" width="9.75" style="41" customWidth="1"/>
    <col min="5129" max="5129" width="14.875" style="41" customWidth="1"/>
    <col min="5130" max="5131" width="9" style="41" customWidth="1"/>
    <col min="5132" max="5376" width="9" style="41"/>
    <col min="5377" max="5377" width="4.125" style="41" customWidth="1"/>
    <col min="5378" max="5378" width="6" style="41" customWidth="1"/>
    <col min="5379" max="5379" width="9.375" style="41" customWidth="1"/>
    <col min="5380" max="5380" width="10.25" style="41" customWidth="1"/>
    <col min="5381" max="5381" width="44.375" style="41" customWidth="1"/>
    <col min="5382" max="5382" width="14.5" style="41" customWidth="1"/>
    <col min="5383" max="5383" width="11.5" style="41" customWidth="1"/>
    <col min="5384" max="5384" width="9.75" style="41" customWidth="1"/>
    <col min="5385" max="5385" width="14.875" style="41" customWidth="1"/>
    <col min="5386" max="5387" width="9" style="41" customWidth="1"/>
    <col min="5388" max="5632" width="9" style="41"/>
    <col min="5633" max="5633" width="4.125" style="41" customWidth="1"/>
    <col min="5634" max="5634" width="6" style="41" customWidth="1"/>
    <col min="5635" max="5635" width="9.375" style="41" customWidth="1"/>
    <col min="5636" max="5636" width="10.25" style="41" customWidth="1"/>
    <col min="5637" max="5637" width="44.375" style="41" customWidth="1"/>
    <col min="5638" max="5638" width="14.5" style="41" customWidth="1"/>
    <col min="5639" max="5639" width="11.5" style="41" customWidth="1"/>
    <col min="5640" max="5640" width="9.75" style="41" customWidth="1"/>
    <col min="5641" max="5641" width="14.875" style="41" customWidth="1"/>
    <col min="5642" max="5643" width="9" style="41" customWidth="1"/>
    <col min="5644" max="5888" width="9" style="41"/>
    <col min="5889" max="5889" width="4.125" style="41" customWidth="1"/>
    <col min="5890" max="5890" width="6" style="41" customWidth="1"/>
    <col min="5891" max="5891" width="9.375" style="41" customWidth="1"/>
    <col min="5892" max="5892" width="10.25" style="41" customWidth="1"/>
    <col min="5893" max="5893" width="44.375" style="41" customWidth="1"/>
    <col min="5894" max="5894" width="14.5" style="41" customWidth="1"/>
    <col min="5895" max="5895" width="11.5" style="41" customWidth="1"/>
    <col min="5896" max="5896" width="9.75" style="41" customWidth="1"/>
    <col min="5897" max="5897" width="14.875" style="41" customWidth="1"/>
    <col min="5898" max="5899" width="9" style="41" customWidth="1"/>
    <col min="5900" max="6144" width="9" style="41"/>
    <col min="6145" max="6145" width="4.125" style="41" customWidth="1"/>
    <col min="6146" max="6146" width="6" style="41" customWidth="1"/>
    <col min="6147" max="6147" width="9.375" style="41" customWidth="1"/>
    <col min="6148" max="6148" width="10.25" style="41" customWidth="1"/>
    <col min="6149" max="6149" width="44.375" style="41" customWidth="1"/>
    <col min="6150" max="6150" width="14.5" style="41" customWidth="1"/>
    <col min="6151" max="6151" width="11.5" style="41" customWidth="1"/>
    <col min="6152" max="6152" width="9.75" style="41" customWidth="1"/>
    <col min="6153" max="6153" width="14.875" style="41" customWidth="1"/>
    <col min="6154" max="6155" width="9" style="41" customWidth="1"/>
    <col min="6156" max="6400" width="9" style="41"/>
    <col min="6401" max="6401" width="4.125" style="41" customWidth="1"/>
    <col min="6402" max="6402" width="6" style="41" customWidth="1"/>
    <col min="6403" max="6403" width="9.375" style="41" customWidth="1"/>
    <col min="6404" max="6404" width="10.25" style="41" customWidth="1"/>
    <col min="6405" max="6405" width="44.375" style="41" customWidth="1"/>
    <col min="6406" max="6406" width="14.5" style="41" customWidth="1"/>
    <col min="6407" max="6407" width="11.5" style="41" customWidth="1"/>
    <col min="6408" max="6408" width="9.75" style="41" customWidth="1"/>
    <col min="6409" max="6409" width="14.875" style="41" customWidth="1"/>
    <col min="6410" max="6411" width="9" style="41" customWidth="1"/>
    <col min="6412" max="6656" width="9" style="41"/>
    <col min="6657" max="6657" width="4.125" style="41" customWidth="1"/>
    <col min="6658" max="6658" width="6" style="41" customWidth="1"/>
    <col min="6659" max="6659" width="9.375" style="41" customWidth="1"/>
    <col min="6660" max="6660" width="10.25" style="41" customWidth="1"/>
    <col min="6661" max="6661" width="44.375" style="41" customWidth="1"/>
    <col min="6662" max="6662" width="14.5" style="41" customWidth="1"/>
    <col min="6663" max="6663" width="11.5" style="41" customWidth="1"/>
    <col min="6664" max="6664" width="9.75" style="41" customWidth="1"/>
    <col min="6665" max="6665" width="14.875" style="41" customWidth="1"/>
    <col min="6666" max="6667" width="9" style="41" customWidth="1"/>
    <col min="6668" max="6912" width="9" style="41"/>
    <col min="6913" max="6913" width="4.125" style="41" customWidth="1"/>
    <col min="6914" max="6914" width="6" style="41" customWidth="1"/>
    <col min="6915" max="6915" width="9.375" style="41" customWidth="1"/>
    <col min="6916" max="6916" width="10.25" style="41" customWidth="1"/>
    <col min="6917" max="6917" width="44.375" style="41" customWidth="1"/>
    <col min="6918" max="6918" width="14.5" style="41" customWidth="1"/>
    <col min="6919" max="6919" width="11.5" style="41" customWidth="1"/>
    <col min="6920" max="6920" width="9.75" style="41" customWidth="1"/>
    <col min="6921" max="6921" width="14.875" style="41" customWidth="1"/>
    <col min="6922" max="6923" width="9" style="41" customWidth="1"/>
    <col min="6924" max="7168" width="9" style="41"/>
    <col min="7169" max="7169" width="4.125" style="41" customWidth="1"/>
    <col min="7170" max="7170" width="6" style="41" customWidth="1"/>
    <col min="7171" max="7171" width="9.375" style="41" customWidth="1"/>
    <col min="7172" max="7172" width="10.25" style="41" customWidth="1"/>
    <col min="7173" max="7173" width="44.375" style="41" customWidth="1"/>
    <col min="7174" max="7174" width="14.5" style="41" customWidth="1"/>
    <col min="7175" max="7175" width="11.5" style="41" customWidth="1"/>
    <col min="7176" max="7176" width="9.75" style="41" customWidth="1"/>
    <col min="7177" max="7177" width="14.875" style="41" customWidth="1"/>
    <col min="7178" max="7179" width="9" style="41" customWidth="1"/>
    <col min="7180" max="7424" width="9" style="41"/>
    <col min="7425" max="7425" width="4.125" style="41" customWidth="1"/>
    <col min="7426" max="7426" width="6" style="41" customWidth="1"/>
    <col min="7427" max="7427" width="9.375" style="41" customWidth="1"/>
    <col min="7428" max="7428" width="10.25" style="41" customWidth="1"/>
    <col min="7429" max="7429" width="44.375" style="41" customWidth="1"/>
    <col min="7430" max="7430" width="14.5" style="41" customWidth="1"/>
    <col min="7431" max="7431" width="11.5" style="41" customWidth="1"/>
    <col min="7432" max="7432" width="9.75" style="41" customWidth="1"/>
    <col min="7433" max="7433" width="14.875" style="41" customWidth="1"/>
    <col min="7434" max="7435" width="9" style="41" customWidth="1"/>
    <col min="7436" max="7680" width="9" style="41"/>
    <col min="7681" max="7681" width="4.125" style="41" customWidth="1"/>
    <col min="7682" max="7682" width="6" style="41" customWidth="1"/>
    <col min="7683" max="7683" width="9.375" style="41" customWidth="1"/>
    <col min="7684" max="7684" width="10.25" style="41" customWidth="1"/>
    <col min="7685" max="7685" width="44.375" style="41" customWidth="1"/>
    <col min="7686" max="7686" width="14.5" style="41" customWidth="1"/>
    <col min="7687" max="7687" width="11.5" style="41" customWidth="1"/>
    <col min="7688" max="7688" width="9.75" style="41" customWidth="1"/>
    <col min="7689" max="7689" width="14.875" style="41" customWidth="1"/>
    <col min="7690" max="7691" width="9" style="41" customWidth="1"/>
    <col min="7692" max="7936" width="9" style="41"/>
    <col min="7937" max="7937" width="4.125" style="41" customWidth="1"/>
    <col min="7938" max="7938" width="6" style="41" customWidth="1"/>
    <col min="7939" max="7939" width="9.375" style="41" customWidth="1"/>
    <col min="7940" max="7940" width="10.25" style="41" customWidth="1"/>
    <col min="7941" max="7941" width="44.375" style="41" customWidth="1"/>
    <col min="7942" max="7942" width="14.5" style="41" customWidth="1"/>
    <col min="7943" max="7943" width="11.5" style="41" customWidth="1"/>
    <col min="7944" max="7944" width="9.75" style="41" customWidth="1"/>
    <col min="7945" max="7945" width="14.875" style="41" customWidth="1"/>
    <col min="7946" max="7947" width="9" style="41" customWidth="1"/>
    <col min="7948" max="8192" width="9" style="41"/>
    <col min="8193" max="8193" width="4.125" style="41" customWidth="1"/>
    <col min="8194" max="8194" width="6" style="41" customWidth="1"/>
    <col min="8195" max="8195" width="9.375" style="41" customWidth="1"/>
    <col min="8196" max="8196" width="10.25" style="41" customWidth="1"/>
    <col min="8197" max="8197" width="44.375" style="41" customWidth="1"/>
    <col min="8198" max="8198" width="14.5" style="41" customWidth="1"/>
    <col min="8199" max="8199" width="11.5" style="41" customWidth="1"/>
    <col min="8200" max="8200" width="9.75" style="41" customWidth="1"/>
    <col min="8201" max="8201" width="14.875" style="41" customWidth="1"/>
    <col min="8202" max="8203" width="9" style="41" customWidth="1"/>
    <col min="8204" max="8448" width="9" style="41"/>
    <col min="8449" max="8449" width="4.125" style="41" customWidth="1"/>
    <col min="8450" max="8450" width="6" style="41" customWidth="1"/>
    <col min="8451" max="8451" width="9.375" style="41" customWidth="1"/>
    <col min="8452" max="8452" width="10.25" style="41" customWidth="1"/>
    <col min="8453" max="8453" width="44.375" style="41" customWidth="1"/>
    <col min="8454" max="8454" width="14.5" style="41" customWidth="1"/>
    <col min="8455" max="8455" width="11.5" style="41" customWidth="1"/>
    <col min="8456" max="8456" width="9.75" style="41" customWidth="1"/>
    <col min="8457" max="8457" width="14.875" style="41" customWidth="1"/>
    <col min="8458" max="8459" width="9" style="41" customWidth="1"/>
    <col min="8460" max="8704" width="9" style="41"/>
    <col min="8705" max="8705" width="4.125" style="41" customWidth="1"/>
    <col min="8706" max="8706" width="6" style="41" customWidth="1"/>
    <col min="8707" max="8707" width="9.375" style="41" customWidth="1"/>
    <col min="8708" max="8708" width="10.25" style="41" customWidth="1"/>
    <col min="8709" max="8709" width="44.375" style="41" customWidth="1"/>
    <col min="8710" max="8710" width="14.5" style="41" customWidth="1"/>
    <col min="8711" max="8711" width="11.5" style="41" customWidth="1"/>
    <col min="8712" max="8712" width="9.75" style="41" customWidth="1"/>
    <col min="8713" max="8713" width="14.875" style="41" customWidth="1"/>
    <col min="8714" max="8715" width="9" style="41" customWidth="1"/>
    <col min="8716" max="8960" width="9" style="41"/>
    <col min="8961" max="8961" width="4.125" style="41" customWidth="1"/>
    <col min="8962" max="8962" width="6" style="41" customWidth="1"/>
    <col min="8963" max="8963" width="9.375" style="41" customWidth="1"/>
    <col min="8964" max="8964" width="10.25" style="41" customWidth="1"/>
    <col min="8965" max="8965" width="44.375" style="41" customWidth="1"/>
    <col min="8966" max="8966" width="14.5" style="41" customWidth="1"/>
    <col min="8967" max="8967" width="11.5" style="41" customWidth="1"/>
    <col min="8968" max="8968" width="9.75" style="41" customWidth="1"/>
    <col min="8969" max="8969" width="14.875" style="41" customWidth="1"/>
    <col min="8970" max="8971" width="9" style="41" customWidth="1"/>
    <col min="8972" max="9216" width="9" style="41"/>
    <col min="9217" max="9217" width="4.125" style="41" customWidth="1"/>
    <col min="9218" max="9218" width="6" style="41" customWidth="1"/>
    <col min="9219" max="9219" width="9.375" style="41" customWidth="1"/>
    <col min="9220" max="9220" width="10.25" style="41" customWidth="1"/>
    <col min="9221" max="9221" width="44.375" style="41" customWidth="1"/>
    <col min="9222" max="9222" width="14.5" style="41" customWidth="1"/>
    <col min="9223" max="9223" width="11.5" style="41" customWidth="1"/>
    <col min="9224" max="9224" width="9.75" style="41" customWidth="1"/>
    <col min="9225" max="9225" width="14.875" style="41" customWidth="1"/>
    <col min="9226" max="9227" width="9" style="41" customWidth="1"/>
    <col min="9228" max="9472" width="9" style="41"/>
    <col min="9473" max="9473" width="4.125" style="41" customWidth="1"/>
    <col min="9474" max="9474" width="6" style="41" customWidth="1"/>
    <col min="9475" max="9475" width="9.375" style="41" customWidth="1"/>
    <col min="9476" max="9476" width="10.25" style="41" customWidth="1"/>
    <col min="9477" max="9477" width="44.375" style="41" customWidth="1"/>
    <col min="9478" max="9478" width="14.5" style="41" customWidth="1"/>
    <col min="9479" max="9479" width="11.5" style="41" customWidth="1"/>
    <col min="9480" max="9480" width="9.75" style="41" customWidth="1"/>
    <col min="9481" max="9481" width="14.875" style="41" customWidth="1"/>
    <col min="9482" max="9483" width="9" style="41" customWidth="1"/>
    <col min="9484" max="9728" width="9" style="41"/>
    <col min="9729" max="9729" width="4.125" style="41" customWidth="1"/>
    <col min="9730" max="9730" width="6" style="41" customWidth="1"/>
    <col min="9731" max="9731" width="9.375" style="41" customWidth="1"/>
    <col min="9732" max="9732" width="10.25" style="41" customWidth="1"/>
    <col min="9733" max="9733" width="44.375" style="41" customWidth="1"/>
    <col min="9734" max="9734" width="14.5" style="41" customWidth="1"/>
    <col min="9735" max="9735" width="11.5" style="41" customWidth="1"/>
    <col min="9736" max="9736" width="9.75" style="41" customWidth="1"/>
    <col min="9737" max="9737" width="14.875" style="41" customWidth="1"/>
    <col min="9738" max="9739" width="9" style="41" customWidth="1"/>
    <col min="9740" max="9984" width="9" style="41"/>
    <col min="9985" max="9985" width="4.125" style="41" customWidth="1"/>
    <col min="9986" max="9986" width="6" style="41" customWidth="1"/>
    <col min="9987" max="9987" width="9.375" style="41" customWidth="1"/>
    <col min="9988" max="9988" width="10.25" style="41" customWidth="1"/>
    <col min="9989" max="9989" width="44.375" style="41" customWidth="1"/>
    <col min="9990" max="9990" width="14.5" style="41" customWidth="1"/>
    <col min="9991" max="9991" width="11.5" style="41" customWidth="1"/>
    <col min="9992" max="9992" width="9.75" style="41" customWidth="1"/>
    <col min="9993" max="9993" width="14.875" style="41" customWidth="1"/>
    <col min="9994" max="9995" width="9" style="41" customWidth="1"/>
    <col min="9996" max="10240" width="9" style="41"/>
    <col min="10241" max="10241" width="4.125" style="41" customWidth="1"/>
    <col min="10242" max="10242" width="6" style="41" customWidth="1"/>
    <col min="10243" max="10243" width="9.375" style="41" customWidth="1"/>
    <col min="10244" max="10244" width="10.25" style="41" customWidth="1"/>
    <col min="10245" max="10245" width="44.375" style="41" customWidth="1"/>
    <col min="10246" max="10246" width="14.5" style="41" customWidth="1"/>
    <col min="10247" max="10247" width="11.5" style="41" customWidth="1"/>
    <col min="10248" max="10248" width="9.75" style="41" customWidth="1"/>
    <col min="10249" max="10249" width="14.875" style="41" customWidth="1"/>
    <col min="10250" max="10251" width="9" style="41" customWidth="1"/>
    <col min="10252" max="10496" width="9" style="41"/>
    <col min="10497" max="10497" width="4.125" style="41" customWidth="1"/>
    <col min="10498" max="10498" width="6" style="41" customWidth="1"/>
    <col min="10499" max="10499" width="9.375" style="41" customWidth="1"/>
    <col min="10500" max="10500" width="10.25" style="41" customWidth="1"/>
    <col min="10501" max="10501" width="44.375" style="41" customWidth="1"/>
    <col min="10502" max="10502" width="14.5" style="41" customWidth="1"/>
    <col min="10503" max="10503" width="11.5" style="41" customWidth="1"/>
    <col min="10504" max="10504" width="9.75" style="41" customWidth="1"/>
    <col min="10505" max="10505" width="14.875" style="41" customWidth="1"/>
    <col min="10506" max="10507" width="9" style="41" customWidth="1"/>
    <col min="10508" max="10752" width="9" style="41"/>
    <col min="10753" max="10753" width="4.125" style="41" customWidth="1"/>
    <col min="10754" max="10754" width="6" style="41" customWidth="1"/>
    <col min="10755" max="10755" width="9.375" style="41" customWidth="1"/>
    <col min="10756" max="10756" width="10.25" style="41" customWidth="1"/>
    <col min="10757" max="10757" width="44.375" style="41" customWidth="1"/>
    <col min="10758" max="10758" width="14.5" style="41" customWidth="1"/>
    <col min="10759" max="10759" width="11.5" style="41" customWidth="1"/>
    <col min="10760" max="10760" width="9.75" style="41" customWidth="1"/>
    <col min="10761" max="10761" width="14.875" style="41" customWidth="1"/>
    <col min="10762" max="10763" width="9" style="41" customWidth="1"/>
    <col min="10764" max="11008" width="9" style="41"/>
    <col min="11009" max="11009" width="4.125" style="41" customWidth="1"/>
    <col min="11010" max="11010" width="6" style="41" customWidth="1"/>
    <col min="11011" max="11011" width="9.375" style="41" customWidth="1"/>
    <col min="11012" max="11012" width="10.25" style="41" customWidth="1"/>
    <col min="11013" max="11013" width="44.375" style="41" customWidth="1"/>
    <col min="11014" max="11014" width="14.5" style="41" customWidth="1"/>
    <col min="11015" max="11015" width="11.5" style="41" customWidth="1"/>
    <col min="11016" max="11016" width="9.75" style="41" customWidth="1"/>
    <col min="11017" max="11017" width="14.875" style="41" customWidth="1"/>
    <col min="11018" max="11019" width="9" style="41" customWidth="1"/>
    <col min="11020" max="11264" width="9" style="41"/>
    <col min="11265" max="11265" width="4.125" style="41" customWidth="1"/>
    <col min="11266" max="11266" width="6" style="41" customWidth="1"/>
    <col min="11267" max="11267" width="9.375" style="41" customWidth="1"/>
    <col min="11268" max="11268" width="10.25" style="41" customWidth="1"/>
    <col min="11269" max="11269" width="44.375" style="41" customWidth="1"/>
    <col min="11270" max="11270" width="14.5" style="41" customWidth="1"/>
    <col min="11271" max="11271" width="11.5" style="41" customWidth="1"/>
    <col min="11272" max="11272" width="9.75" style="41" customWidth="1"/>
    <col min="11273" max="11273" width="14.875" style="41" customWidth="1"/>
    <col min="11274" max="11275" width="9" style="41" customWidth="1"/>
    <col min="11276" max="11520" width="9" style="41"/>
    <col min="11521" max="11521" width="4.125" style="41" customWidth="1"/>
    <col min="11522" max="11522" width="6" style="41" customWidth="1"/>
    <col min="11523" max="11523" width="9.375" style="41" customWidth="1"/>
    <col min="11524" max="11524" width="10.25" style="41" customWidth="1"/>
    <col min="11525" max="11525" width="44.375" style="41" customWidth="1"/>
    <col min="11526" max="11526" width="14.5" style="41" customWidth="1"/>
    <col min="11527" max="11527" width="11.5" style="41" customWidth="1"/>
    <col min="11528" max="11528" width="9.75" style="41" customWidth="1"/>
    <col min="11529" max="11529" width="14.875" style="41" customWidth="1"/>
    <col min="11530" max="11531" width="9" style="41" customWidth="1"/>
    <col min="11532" max="11776" width="9" style="41"/>
    <col min="11777" max="11777" width="4.125" style="41" customWidth="1"/>
    <col min="11778" max="11778" width="6" style="41" customWidth="1"/>
    <col min="11779" max="11779" width="9.375" style="41" customWidth="1"/>
    <col min="11780" max="11780" width="10.25" style="41" customWidth="1"/>
    <col min="11781" max="11781" width="44.375" style="41" customWidth="1"/>
    <col min="11782" max="11782" width="14.5" style="41" customWidth="1"/>
    <col min="11783" max="11783" width="11.5" style="41" customWidth="1"/>
    <col min="11784" max="11784" width="9.75" style="41" customWidth="1"/>
    <col min="11785" max="11785" width="14.875" style="41" customWidth="1"/>
    <col min="11786" max="11787" width="9" style="41" customWidth="1"/>
    <col min="11788" max="12032" width="9" style="41"/>
    <col min="12033" max="12033" width="4.125" style="41" customWidth="1"/>
    <col min="12034" max="12034" width="6" style="41" customWidth="1"/>
    <col min="12035" max="12035" width="9.375" style="41" customWidth="1"/>
    <col min="12036" max="12036" width="10.25" style="41" customWidth="1"/>
    <col min="12037" max="12037" width="44.375" style="41" customWidth="1"/>
    <col min="12038" max="12038" width="14.5" style="41" customWidth="1"/>
    <col min="12039" max="12039" width="11.5" style="41" customWidth="1"/>
    <col min="12040" max="12040" width="9.75" style="41" customWidth="1"/>
    <col min="12041" max="12041" width="14.875" style="41" customWidth="1"/>
    <col min="12042" max="12043" width="9" style="41" customWidth="1"/>
    <col min="12044" max="12288" width="9" style="41"/>
    <col min="12289" max="12289" width="4.125" style="41" customWidth="1"/>
    <col min="12290" max="12290" width="6" style="41" customWidth="1"/>
    <col min="12291" max="12291" width="9.375" style="41" customWidth="1"/>
    <col min="12292" max="12292" width="10.25" style="41" customWidth="1"/>
    <col min="12293" max="12293" width="44.375" style="41" customWidth="1"/>
    <col min="12294" max="12294" width="14.5" style="41" customWidth="1"/>
    <col min="12295" max="12295" width="11.5" style="41" customWidth="1"/>
    <col min="12296" max="12296" width="9.75" style="41" customWidth="1"/>
    <col min="12297" max="12297" width="14.875" style="41" customWidth="1"/>
    <col min="12298" max="12299" width="9" style="41" customWidth="1"/>
    <col min="12300" max="12544" width="9" style="41"/>
    <col min="12545" max="12545" width="4.125" style="41" customWidth="1"/>
    <col min="12546" max="12546" width="6" style="41" customWidth="1"/>
    <col min="12547" max="12547" width="9.375" style="41" customWidth="1"/>
    <col min="12548" max="12548" width="10.25" style="41" customWidth="1"/>
    <col min="12549" max="12549" width="44.375" style="41" customWidth="1"/>
    <col min="12550" max="12550" width="14.5" style="41" customWidth="1"/>
    <col min="12551" max="12551" width="11.5" style="41" customWidth="1"/>
    <col min="12552" max="12552" width="9.75" style="41" customWidth="1"/>
    <col min="12553" max="12553" width="14.875" style="41" customWidth="1"/>
    <col min="12554" max="12555" width="9" style="41" customWidth="1"/>
    <col min="12556" max="12800" width="9" style="41"/>
    <col min="12801" max="12801" width="4.125" style="41" customWidth="1"/>
    <col min="12802" max="12802" width="6" style="41" customWidth="1"/>
    <col min="12803" max="12803" width="9.375" style="41" customWidth="1"/>
    <col min="12804" max="12804" width="10.25" style="41" customWidth="1"/>
    <col min="12805" max="12805" width="44.375" style="41" customWidth="1"/>
    <col min="12806" max="12806" width="14.5" style="41" customWidth="1"/>
    <col min="12807" max="12807" width="11.5" style="41" customWidth="1"/>
    <col min="12808" max="12808" width="9.75" style="41" customWidth="1"/>
    <col min="12809" max="12809" width="14.875" style="41" customWidth="1"/>
    <col min="12810" max="12811" width="9" style="41" customWidth="1"/>
    <col min="12812" max="13056" width="9" style="41"/>
    <col min="13057" max="13057" width="4.125" style="41" customWidth="1"/>
    <col min="13058" max="13058" width="6" style="41" customWidth="1"/>
    <col min="13059" max="13059" width="9.375" style="41" customWidth="1"/>
    <col min="13060" max="13060" width="10.25" style="41" customWidth="1"/>
    <col min="13061" max="13061" width="44.375" style="41" customWidth="1"/>
    <col min="13062" max="13062" width="14.5" style="41" customWidth="1"/>
    <col min="13063" max="13063" width="11.5" style="41" customWidth="1"/>
    <col min="13064" max="13064" width="9.75" style="41" customWidth="1"/>
    <col min="13065" max="13065" width="14.875" style="41" customWidth="1"/>
    <col min="13066" max="13067" width="9" style="41" customWidth="1"/>
    <col min="13068" max="13312" width="9" style="41"/>
    <col min="13313" max="13313" width="4.125" style="41" customWidth="1"/>
    <col min="13314" max="13314" width="6" style="41" customWidth="1"/>
    <col min="13315" max="13315" width="9.375" style="41" customWidth="1"/>
    <col min="13316" max="13316" width="10.25" style="41" customWidth="1"/>
    <col min="13317" max="13317" width="44.375" style="41" customWidth="1"/>
    <col min="13318" max="13318" width="14.5" style="41" customWidth="1"/>
    <col min="13319" max="13319" width="11.5" style="41" customWidth="1"/>
    <col min="13320" max="13320" width="9.75" style="41" customWidth="1"/>
    <col min="13321" max="13321" width="14.875" style="41" customWidth="1"/>
    <col min="13322" max="13323" width="9" style="41" customWidth="1"/>
    <col min="13324" max="13568" width="9" style="41"/>
    <col min="13569" max="13569" width="4.125" style="41" customWidth="1"/>
    <col min="13570" max="13570" width="6" style="41" customWidth="1"/>
    <col min="13571" max="13571" width="9.375" style="41" customWidth="1"/>
    <col min="13572" max="13572" width="10.25" style="41" customWidth="1"/>
    <col min="13573" max="13573" width="44.375" style="41" customWidth="1"/>
    <col min="13574" max="13574" width="14.5" style="41" customWidth="1"/>
    <col min="13575" max="13575" width="11.5" style="41" customWidth="1"/>
    <col min="13576" max="13576" width="9.75" style="41" customWidth="1"/>
    <col min="13577" max="13577" width="14.875" style="41" customWidth="1"/>
    <col min="13578" max="13579" width="9" style="41" customWidth="1"/>
    <col min="13580" max="13824" width="9" style="41"/>
    <col min="13825" max="13825" width="4.125" style="41" customWidth="1"/>
    <col min="13826" max="13826" width="6" style="41" customWidth="1"/>
    <col min="13827" max="13827" width="9.375" style="41" customWidth="1"/>
    <col min="13828" max="13828" width="10.25" style="41" customWidth="1"/>
    <col min="13829" max="13829" width="44.375" style="41" customWidth="1"/>
    <col min="13830" max="13830" width="14.5" style="41" customWidth="1"/>
    <col min="13831" max="13831" width="11.5" style="41" customWidth="1"/>
    <col min="13832" max="13832" width="9.75" style="41" customWidth="1"/>
    <col min="13833" max="13833" width="14.875" style="41" customWidth="1"/>
    <col min="13834" max="13835" width="9" style="41" customWidth="1"/>
    <col min="13836" max="14080" width="9" style="41"/>
    <col min="14081" max="14081" width="4.125" style="41" customWidth="1"/>
    <col min="14082" max="14082" width="6" style="41" customWidth="1"/>
    <col min="14083" max="14083" width="9.375" style="41" customWidth="1"/>
    <col min="14084" max="14084" width="10.25" style="41" customWidth="1"/>
    <col min="14085" max="14085" width="44.375" style="41" customWidth="1"/>
    <col min="14086" max="14086" width="14.5" style="41" customWidth="1"/>
    <col min="14087" max="14087" width="11.5" style="41" customWidth="1"/>
    <col min="14088" max="14088" width="9.75" style="41" customWidth="1"/>
    <col min="14089" max="14089" width="14.875" style="41" customWidth="1"/>
    <col min="14090" max="14091" width="9" style="41" customWidth="1"/>
    <col min="14092" max="14336" width="9" style="41"/>
    <col min="14337" max="14337" width="4.125" style="41" customWidth="1"/>
    <col min="14338" max="14338" width="6" style="41" customWidth="1"/>
    <col min="14339" max="14339" width="9.375" style="41" customWidth="1"/>
    <col min="14340" max="14340" width="10.25" style="41" customWidth="1"/>
    <col min="14341" max="14341" width="44.375" style="41" customWidth="1"/>
    <col min="14342" max="14342" width="14.5" style="41" customWidth="1"/>
    <col min="14343" max="14343" width="11.5" style="41" customWidth="1"/>
    <col min="14344" max="14344" width="9.75" style="41" customWidth="1"/>
    <col min="14345" max="14345" width="14.875" style="41" customWidth="1"/>
    <col min="14346" max="14347" width="9" style="41" customWidth="1"/>
    <col min="14348" max="14592" width="9" style="41"/>
    <col min="14593" max="14593" width="4.125" style="41" customWidth="1"/>
    <col min="14594" max="14594" width="6" style="41" customWidth="1"/>
    <col min="14595" max="14595" width="9.375" style="41" customWidth="1"/>
    <col min="14596" max="14596" width="10.25" style="41" customWidth="1"/>
    <col min="14597" max="14597" width="44.375" style="41" customWidth="1"/>
    <col min="14598" max="14598" width="14.5" style="41" customWidth="1"/>
    <col min="14599" max="14599" width="11.5" style="41" customWidth="1"/>
    <col min="14600" max="14600" width="9.75" style="41" customWidth="1"/>
    <col min="14601" max="14601" width="14.875" style="41" customWidth="1"/>
    <col min="14602" max="14603" width="9" style="41" customWidth="1"/>
    <col min="14604" max="14848" width="9" style="41"/>
    <col min="14849" max="14849" width="4.125" style="41" customWidth="1"/>
    <col min="14850" max="14850" width="6" style="41" customWidth="1"/>
    <col min="14851" max="14851" width="9.375" style="41" customWidth="1"/>
    <col min="14852" max="14852" width="10.25" style="41" customWidth="1"/>
    <col min="14853" max="14853" width="44.375" style="41" customWidth="1"/>
    <col min="14854" max="14854" width="14.5" style="41" customWidth="1"/>
    <col min="14855" max="14855" width="11.5" style="41" customWidth="1"/>
    <col min="14856" max="14856" width="9.75" style="41" customWidth="1"/>
    <col min="14857" max="14857" width="14.875" style="41" customWidth="1"/>
    <col min="14858" max="14859" width="9" style="41" customWidth="1"/>
    <col min="14860" max="15104" width="9" style="41"/>
    <col min="15105" max="15105" width="4.125" style="41" customWidth="1"/>
    <col min="15106" max="15106" width="6" style="41" customWidth="1"/>
    <col min="15107" max="15107" width="9.375" style="41" customWidth="1"/>
    <col min="15108" max="15108" width="10.25" style="41" customWidth="1"/>
    <col min="15109" max="15109" width="44.375" style="41" customWidth="1"/>
    <col min="15110" max="15110" width="14.5" style="41" customWidth="1"/>
    <col min="15111" max="15111" width="11.5" style="41" customWidth="1"/>
    <col min="15112" max="15112" width="9.75" style="41" customWidth="1"/>
    <col min="15113" max="15113" width="14.875" style="41" customWidth="1"/>
    <col min="15114" max="15115" width="9" style="41" customWidth="1"/>
    <col min="15116" max="15360" width="9" style="41"/>
    <col min="15361" max="15361" width="4.125" style="41" customWidth="1"/>
    <col min="15362" max="15362" width="6" style="41" customWidth="1"/>
    <col min="15363" max="15363" width="9.375" style="41" customWidth="1"/>
    <col min="15364" max="15364" width="10.25" style="41" customWidth="1"/>
    <col min="15365" max="15365" width="44.375" style="41" customWidth="1"/>
    <col min="15366" max="15366" width="14.5" style="41" customWidth="1"/>
    <col min="15367" max="15367" width="11.5" style="41" customWidth="1"/>
    <col min="15368" max="15368" width="9.75" style="41" customWidth="1"/>
    <col min="15369" max="15369" width="14.875" style="41" customWidth="1"/>
    <col min="15370" max="15371" width="9" style="41" customWidth="1"/>
    <col min="15372" max="15616" width="9" style="41"/>
    <col min="15617" max="15617" width="4.125" style="41" customWidth="1"/>
    <col min="15618" max="15618" width="6" style="41" customWidth="1"/>
    <col min="15619" max="15619" width="9.375" style="41" customWidth="1"/>
    <col min="15620" max="15620" width="10.25" style="41" customWidth="1"/>
    <col min="15621" max="15621" width="44.375" style="41" customWidth="1"/>
    <col min="15622" max="15622" width="14.5" style="41" customWidth="1"/>
    <col min="15623" max="15623" width="11.5" style="41" customWidth="1"/>
    <col min="15624" max="15624" width="9.75" style="41" customWidth="1"/>
    <col min="15625" max="15625" width="14.875" style="41" customWidth="1"/>
    <col min="15626" max="15627" width="9" style="41" customWidth="1"/>
    <col min="15628" max="15872" width="9" style="41"/>
    <col min="15873" max="15873" width="4.125" style="41" customWidth="1"/>
    <col min="15874" max="15874" width="6" style="41" customWidth="1"/>
    <col min="15875" max="15875" width="9.375" style="41" customWidth="1"/>
    <col min="15876" max="15876" width="10.25" style="41" customWidth="1"/>
    <col min="15877" max="15877" width="44.375" style="41" customWidth="1"/>
    <col min="15878" max="15878" width="14.5" style="41" customWidth="1"/>
    <col min="15879" max="15879" width="11.5" style="41" customWidth="1"/>
    <col min="15880" max="15880" width="9.75" style="41" customWidth="1"/>
    <col min="15881" max="15881" width="14.875" style="41" customWidth="1"/>
    <col min="15882" max="15883" width="9" style="41" customWidth="1"/>
    <col min="15884" max="16128" width="9" style="41"/>
    <col min="16129" max="16129" width="4.125" style="41" customWidth="1"/>
    <col min="16130" max="16130" width="6" style="41" customWidth="1"/>
    <col min="16131" max="16131" width="9.375" style="41" customWidth="1"/>
    <col min="16132" max="16132" width="10.25" style="41" customWidth="1"/>
    <col min="16133" max="16133" width="44.375" style="41" customWidth="1"/>
    <col min="16134" max="16134" width="14.5" style="41" customWidth="1"/>
    <col min="16135" max="16135" width="11.5" style="41" customWidth="1"/>
    <col min="16136" max="16136" width="9.75" style="41" customWidth="1"/>
    <col min="16137" max="16137" width="14.875" style="41" customWidth="1"/>
    <col min="16138" max="16139" width="9" style="41" customWidth="1"/>
    <col min="16140" max="16384" width="9" style="41"/>
  </cols>
  <sheetData>
    <row r="1" spans="1:11" ht="14.25" customHeight="1">
      <c r="G1" s="42" t="s">
        <v>21</v>
      </c>
      <c r="I1" s="43"/>
      <c r="J1" s="44"/>
      <c r="K1" s="44"/>
    </row>
    <row r="2" spans="1:11" ht="14.25" customHeight="1">
      <c r="E2" s="41" t="s">
        <v>0</v>
      </c>
      <c r="G2" s="7" t="s">
        <v>51</v>
      </c>
      <c r="I2" s="43"/>
      <c r="J2" s="44"/>
      <c r="K2" s="44"/>
    </row>
    <row r="3" spans="1:11" ht="14.25" customHeight="1">
      <c r="G3" s="7" t="s">
        <v>52</v>
      </c>
      <c r="I3" s="44"/>
      <c r="J3" s="44"/>
      <c r="K3" s="44"/>
    </row>
    <row r="4" spans="1:11">
      <c r="G4" s="7" t="s">
        <v>53</v>
      </c>
    </row>
    <row r="5" spans="1:11">
      <c r="G5" s="7" t="s">
        <v>2</v>
      </c>
    </row>
    <row r="6" spans="1:11" ht="18">
      <c r="B6" s="45" t="s">
        <v>0</v>
      </c>
      <c r="C6" s="46" t="s">
        <v>22</v>
      </c>
      <c r="D6" s="46"/>
      <c r="E6" s="46"/>
      <c r="F6" s="47"/>
    </row>
    <row r="7" spans="1:11" ht="3.75" customHeight="1">
      <c r="B7" s="45"/>
      <c r="C7" s="46"/>
      <c r="D7" s="46"/>
      <c r="E7" s="46"/>
      <c r="F7" s="47"/>
    </row>
    <row r="8" spans="1:11" ht="25.5">
      <c r="A8" s="48"/>
      <c r="B8" s="49" t="s">
        <v>4</v>
      </c>
      <c r="C8" s="50" t="s">
        <v>5</v>
      </c>
      <c r="D8" s="51" t="s">
        <v>6</v>
      </c>
      <c r="E8" s="51" t="s">
        <v>23</v>
      </c>
      <c r="F8" s="51" t="s">
        <v>24</v>
      </c>
      <c r="G8" s="51" t="s">
        <v>25</v>
      </c>
      <c r="H8" s="51" t="s">
        <v>26</v>
      </c>
      <c r="I8" s="52" t="s">
        <v>27</v>
      </c>
    </row>
    <row r="9" spans="1:11" ht="9" customHeight="1">
      <c r="A9" s="53"/>
      <c r="B9" s="54" t="s">
        <v>28</v>
      </c>
      <c r="C9" s="55" t="s">
        <v>29</v>
      </c>
      <c r="D9" s="55" t="s">
        <v>30</v>
      </c>
      <c r="E9" s="55" t="s">
        <v>31</v>
      </c>
      <c r="F9" s="55" t="s">
        <v>32</v>
      </c>
      <c r="G9" s="55" t="s">
        <v>33</v>
      </c>
      <c r="H9" s="55" t="s">
        <v>34</v>
      </c>
      <c r="I9" s="56" t="s">
        <v>35</v>
      </c>
    </row>
    <row r="10" spans="1:11">
      <c r="A10" s="57"/>
      <c r="B10" s="58" t="s">
        <v>36</v>
      </c>
      <c r="C10" s="59"/>
      <c r="D10" s="59"/>
      <c r="E10" s="59"/>
      <c r="F10" s="59"/>
      <c r="G10" s="59"/>
      <c r="H10" s="59"/>
      <c r="I10" s="60"/>
    </row>
    <row r="11" spans="1:11" ht="15">
      <c r="A11" s="68"/>
      <c r="B11" s="69" t="s">
        <v>54</v>
      </c>
      <c r="C11" s="70"/>
      <c r="D11" s="70"/>
      <c r="E11" s="71" t="s">
        <v>55</v>
      </c>
      <c r="F11" s="72" t="s">
        <v>56</v>
      </c>
      <c r="G11" s="72" t="s">
        <v>38</v>
      </c>
      <c r="H11" s="72" t="s">
        <v>57</v>
      </c>
      <c r="I11" s="72" t="s">
        <v>58</v>
      </c>
    </row>
    <row r="12" spans="1:11" ht="20.25" customHeight="1">
      <c r="A12" s="68"/>
      <c r="B12" s="61"/>
      <c r="C12" s="70"/>
      <c r="D12" s="70"/>
      <c r="E12" s="71" t="s">
        <v>39</v>
      </c>
      <c r="F12" s="72" t="s">
        <v>38</v>
      </c>
      <c r="G12" s="72" t="s">
        <v>38</v>
      </c>
      <c r="H12" s="72" t="s">
        <v>38</v>
      </c>
      <c r="I12" s="72" t="s">
        <v>38</v>
      </c>
    </row>
    <row r="13" spans="1:11" ht="19.5">
      <c r="A13" s="68"/>
      <c r="B13" s="70"/>
      <c r="C13" s="69" t="s">
        <v>59</v>
      </c>
      <c r="D13" s="70"/>
      <c r="E13" s="71" t="s">
        <v>60</v>
      </c>
      <c r="F13" s="72" t="s">
        <v>61</v>
      </c>
      <c r="G13" s="72" t="s">
        <v>38</v>
      </c>
      <c r="H13" s="72" t="s">
        <v>62</v>
      </c>
      <c r="I13" s="72" t="s">
        <v>63</v>
      </c>
    </row>
    <row r="14" spans="1:11" ht="18.75" customHeight="1">
      <c r="A14" s="68"/>
      <c r="B14" s="70"/>
      <c r="C14" s="61"/>
      <c r="D14" s="70"/>
      <c r="E14" s="71" t="s">
        <v>39</v>
      </c>
      <c r="F14" s="72" t="s">
        <v>38</v>
      </c>
      <c r="G14" s="72" t="s">
        <v>38</v>
      </c>
      <c r="H14" s="72" t="s">
        <v>38</v>
      </c>
      <c r="I14" s="72" t="s">
        <v>38</v>
      </c>
    </row>
    <row r="15" spans="1:11" ht="29.25">
      <c r="A15" s="68"/>
      <c r="B15" s="70"/>
      <c r="C15" s="70"/>
      <c r="D15" s="69" t="s">
        <v>64</v>
      </c>
      <c r="E15" s="71" t="s">
        <v>65</v>
      </c>
      <c r="F15" s="72" t="s">
        <v>66</v>
      </c>
      <c r="G15" s="72" t="s">
        <v>38</v>
      </c>
      <c r="H15" s="72" t="s">
        <v>62</v>
      </c>
      <c r="I15" s="72" t="s">
        <v>67</v>
      </c>
    </row>
    <row r="16" spans="1:11" ht="29.25">
      <c r="A16" s="68"/>
      <c r="B16" s="70"/>
      <c r="C16" s="69" t="s">
        <v>68</v>
      </c>
      <c r="D16" s="70"/>
      <c r="E16" s="71" t="s">
        <v>69</v>
      </c>
      <c r="F16" s="72" t="s">
        <v>70</v>
      </c>
      <c r="G16" s="72" t="s">
        <v>38</v>
      </c>
      <c r="H16" s="72" t="s">
        <v>71</v>
      </c>
      <c r="I16" s="72" t="s">
        <v>72</v>
      </c>
    </row>
    <row r="17" spans="1:9" ht="18.75" customHeight="1">
      <c r="A17" s="68"/>
      <c r="B17" s="70"/>
      <c r="C17" s="61"/>
      <c r="D17" s="70"/>
      <c r="E17" s="71" t="s">
        <v>39</v>
      </c>
      <c r="F17" s="72" t="s">
        <v>38</v>
      </c>
      <c r="G17" s="72" t="s">
        <v>38</v>
      </c>
      <c r="H17" s="72" t="s">
        <v>38</v>
      </c>
      <c r="I17" s="72" t="s">
        <v>38</v>
      </c>
    </row>
    <row r="18" spans="1:9" ht="29.25">
      <c r="A18" s="68"/>
      <c r="B18" s="70"/>
      <c r="C18" s="70"/>
      <c r="D18" s="69" t="s">
        <v>64</v>
      </c>
      <c r="E18" s="71" t="s">
        <v>65</v>
      </c>
      <c r="F18" s="72" t="s">
        <v>73</v>
      </c>
      <c r="G18" s="72" t="s">
        <v>38</v>
      </c>
      <c r="H18" s="72" t="s">
        <v>74</v>
      </c>
      <c r="I18" s="72" t="s">
        <v>75</v>
      </c>
    </row>
    <row r="19" spans="1:9" ht="19.5">
      <c r="A19" s="68"/>
      <c r="B19" s="70"/>
      <c r="C19" s="70"/>
      <c r="D19" s="69" t="s">
        <v>41</v>
      </c>
      <c r="E19" s="71" t="s">
        <v>42</v>
      </c>
      <c r="F19" s="72" t="s">
        <v>76</v>
      </c>
      <c r="G19" s="72" t="s">
        <v>38</v>
      </c>
      <c r="H19" s="72" t="s">
        <v>77</v>
      </c>
      <c r="I19" s="72" t="s">
        <v>78</v>
      </c>
    </row>
    <row r="20" spans="1:9" ht="15">
      <c r="A20" s="68"/>
      <c r="B20" s="70"/>
      <c r="C20" s="69" t="s">
        <v>79</v>
      </c>
      <c r="D20" s="70"/>
      <c r="E20" s="71" t="s">
        <v>80</v>
      </c>
      <c r="F20" s="72" t="s">
        <v>81</v>
      </c>
      <c r="G20" s="72" t="s">
        <v>38</v>
      </c>
      <c r="H20" s="72" t="s">
        <v>82</v>
      </c>
      <c r="I20" s="72" t="s">
        <v>83</v>
      </c>
    </row>
    <row r="21" spans="1:9" ht="22.5" customHeight="1">
      <c r="A21" s="68"/>
      <c r="B21" s="70"/>
      <c r="C21" s="61"/>
      <c r="D21" s="70"/>
      <c r="E21" s="71" t="s">
        <v>39</v>
      </c>
      <c r="F21" s="72" t="s">
        <v>38</v>
      </c>
      <c r="G21" s="72" t="s">
        <v>38</v>
      </c>
      <c r="H21" s="72" t="s">
        <v>38</v>
      </c>
      <c r="I21" s="72" t="s">
        <v>38</v>
      </c>
    </row>
    <row r="22" spans="1:9" ht="19.5">
      <c r="A22" s="68"/>
      <c r="B22" s="70"/>
      <c r="C22" s="70"/>
      <c r="D22" s="69" t="s">
        <v>41</v>
      </c>
      <c r="E22" s="71" t="s">
        <v>42</v>
      </c>
      <c r="F22" s="72" t="s">
        <v>81</v>
      </c>
      <c r="G22" s="72" t="s">
        <v>38</v>
      </c>
      <c r="H22" s="72" t="s">
        <v>82</v>
      </c>
      <c r="I22" s="72" t="s">
        <v>83</v>
      </c>
    </row>
    <row r="23" spans="1:9" ht="15">
      <c r="A23" s="68"/>
      <c r="B23" s="70"/>
      <c r="C23" s="69" t="s">
        <v>84</v>
      </c>
      <c r="D23" s="70"/>
      <c r="E23" s="71" t="s">
        <v>85</v>
      </c>
      <c r="F23" s="72" t="s">
        <v>86</v>
      </c>
      <c r="G23" s="72" t="s">
        <v>38</v>
      </c>
      <c r="H23" s="72" t="s">
        <v>87</v>
      </c>
      <c r="I23" s="72" t="s">
        <v>88</v>
      </c>
    </row>
    <row r="24" spans="1:9" ht="21.75" customHeight="1">
      <c r="A24" s="68"/>
      <c r="B24" s="70"/>
      <c r="C24" s="61"/>
      <c r="D24" s="70"/>
      <c r="E24" s="71" t="s">
        <v>39</v>
      </c>
      <c r="F24" s="72" t="s">
        <v>38</v>
      </c>
      <c r="G24" s="72" t="s">
        <v>38</v>
      </c>
      <c r="H24" s="72" t="s">
        <v>38</v>
      </c>
      <c r="I24" s="72" t="s">
        <v>38</v>
      </c>
    </row>
    <row r="25" spans="1:9" ht="29.25">
      <c r="A25" s="68"/>
      <c r="B25" s="70"/>
      <c r="C25" s="70"/>
      <c r="D25" s="69" t="s">
        <v>64</v>
      </c>
      <c r="E25" s="71" t="s">
        <v>65</v>
      </c>
      <c r="F25" s="72" t="s">
        <v>89</v>
      </c>
      <c r="G25" s="72" t="s">
        <v>38</v>
      </c>
      <c r="H25" s="72" t="s">
        <v>87</v>
      </c>
      <c r="I25" s="72" t="s">
        <v>90</v>
      </c>
    </row>
    <row r="26" spans="1:9">
      <c r="A26" s="68"/>
      <c r="B26" s="76" t="s">
        <v>36</v>
      </c>
      <c r="C26" s="77"/>
      <c r="D26" s="77"/>
      <c r="E26" s="78"/>
      <c r="F26" s="63" t="s">
        <v>43</v>
      </c>
      <c r="G26" s="63" t="s">
        <v>38</v>
      </c>
      <c r="H26" s="63" t="s">
        <v>57</v>
      </c>
      <c r="I26" s="63" t="s">
        <v>91</v>
      </c>
    </row>
    <row r="27" spans="1:9" ht="36" customHeight="1">
      <c r="A27" s="68"/>
      <c r="B27" s="73"/>
      <c r="C27" s="73"/>
      <c r="D27" s="73"/>
      <c r="E27" s="64" t="s">
        <v>39</v>
      </c>
      <c r="F27" s="65" t="s">
        <v>44</v>
      </c>
      <c r="G27" s="65" t="s">
        <v>38</v>
      </c>
      <c r="H27" s="65" t="s">
        <v>38</v>
      </c>
      <c r="I27" s="65" t="s">
        <v>44</v>
      </c>
    </row>
    <row r="28" spans="1:9" ht="68.25" customHeight="1">
      <c r="A28" s="74"/>
      <c r="B28" s="74"/>
      <c r="C28" s="74"/>
      <c r="D28" s="74"/>
      <c r="E28" s="74"/>
      <c r="F28" s="74"/>
      <c r="G28" s="74"/>
      <c r="H28" s="74"/>
      <c r="I28" s="74"/>
    </row>
    <row r="29" spans="1:9">
      <c r="A29" s="68"/>
      <c r="B29" s="79" t="s">
        <v>45</v>
      </c>
      <c r="C29" s="79"/>
      <c r="D29" s="79"/>
      <c r="E29" s="79"/>
      <c r="F29" s="79"/>
      <c r="G29" s="79"/>
      <c r="H29" s="79"/>
      <c r="I29" s="79"/>
    </row>
    <row r="30" spans="1:9">
      <c r="A30" s="68"/>
      <c r="B30" s="62" t="s">
        <v>45</v>
      </c>
      <c r="C30" s="80"/>
      <c r="D30" s="80"/>
      <c r="E30" s="81"/>
      <c r="F30" s="63" t="s">
        <v>46</v>
      </c>
      <c r="G30" s="63" t="s">
        <v>38</v>
      </c>
      <c r="H30" s="63" t="s">
        <v>38</v>
      </c>
      <c r="I30" s="63" t="s">
        <v>46</v>
      </c>
    </row>
    <row r="31" spans="1:9" ht="37.5" customHeight="1">
      <c r="A31" s="68"/>
      <c r="B31" s="73"/>
      <c r="C31" s="73"/>
      <c r="D31" s="73"/>
      <c r="E31" s="64" t="s">
        <v>39</v>
      </c>
      <c r="F31" s="65" t="s">
        <v>47</v>
      </c>
      <c r="G31" s="65" t="s">
        <v>38</v>
      </c>
      <c r="H31" s="65" t="s">
        <v>38</v>
      </c>
      <c r="I31" s="65" t="s">
        <v>47</v>
      </c>
    </row>
    <row r="32" spans="1:9">
      <c r="A32" s="74"/>
      <c r="B32" s="74"/>
      <c r="C32" s="74"/>
      <c r="D32" s="74"/>
      <c r="E32" s="74"/>
      <c r="F32" s="74"/>
      <c r="G32" s="74"/>
      <c r="H32" s="74"/>
      <c r="I32" s="74"/>
    </row>
    <row r="33" spans="1:9" ht="24.75" customHeight="1">
      <c r="A33" s="68"/>
      <c r="B33" s="83" t="s">
        <v>48</v>
      </c>
      <c r="C33" s="83"/>
      <c r="D33" s="83"/>
      <c r="E33" s="83"/>
      <c r="F33" s="66" t="s">
        <v>49</v>
      </c>
      <c r="G33" s="66" t="s">
        <v>38</v>
      </c>
      <c r="H33" s="66" t="s">
        <v>57</v>
      </c>
      <c r="I33" s="66" t="s">
        <v>92</v>
      </c>
    </row>
    <row r="34" spans="1:9" ht="37.5" customHeight="1">
      <c r="A34" s="68"/>
      <c r="B34" s="75"/>
      <c r="C34" s="75"/>
      <c r="D34" s="75"/>
      <c r="E34" s="67" t="s">
        <v>39</v>
      </c>
      <c r="F34" s="82" t="s">
        <v>50</v>
      </c>
      <c r="G34" s="82" t="s">
        <v>38</v>
      </c>
      <c r="H34" s="82" t="s">
        <v>38</v>
      </c>
      <c r="I34" s="82" t="s">
        <v>50</v>
      </c>
    </row>
  </sheetData>
  <mergeCells count="11">
    <mergeCell ref="B26:E26"/>
    <mergeCell ref="B27:D27"/>
    <mergeCell ref="A28:I28"/>
    <mergeCell ref="B29:I29"/>
    <mergeCell ref="B30:E30"/>
    <mergeCell ref="B31:D31"/>
    <mergeCell ref="A32:I32"/>
    <mergeCell ref="B33:E33"/>
    <mergeCell ref="B34:D34"/>
    <mergeCell ref="I1:I2"/>
    <mergeCell ref="B10:I10"/>
  </mergeCells>
  <pageMargins left="0" right="0" top="0" bottom="0" header="0.5" footer="0.5"/>
  <pageSetup paperSize="9" orientation="landscape" horizontalDpi="4294967294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464"/>
  <sheetViews>
    <sheetView showGridLines="0" workbookViewId="0">
      <selection activeCell="K2" sqref="K2:K5"/>
    </sheetView>
  </sheetViews>
  <sheetFormatPr defaultColWidth="4.25" defaultRowHeight="14.25" customHeight="1"/>
  <cols>
    <col min="1" max="1" width="4.25" style="84" customWidth="1"/>
    <col min="2" max="2" width="5.375" style="84" customWidth="1"/>
    <col min="3" max="3" width="5" style="84" customWidth="1"/>
    <col min="4" max="4" width="13.125" style="84" customWidth="1"/>
    <col min="5" max="5" width="7" style="84" customWidth="1"/>
    <col min="6" max="7" width="9.125" style="84" customWidth="1"/>
    <col min="8" max="8" width="7.375" style="84" customWidth="1"/>
    <col min="9" max="9" width="7.25" style="84" customWidth="1"/>
    <col min="10" max="10" width="7" style="84" customWidth="1"/>
    <col min="11" max="11" width="6.625" style="84" customWidth="1"/>
    <col min="12" max="12" width="7" style="84" customWidth="1"/>
    <col min="13" max="13" width="6.375" style="84" customWidth="1"/>
    <col min="14" max="14" width="5" style="84" customWidth="1"/>
    <col min="15" max="15" width="6" style="84" customWidth="1"/>
    <col min="16" max="16" width="7.75" style="84" customWidth="1"/>
    <col min="17" max="17" width="6.625" style="84" customWidth="1"/>
    <col min="18" max="18" width="6.75" style="84" customWidth="1"/>
    <col min="19" max="19" width="5.875" style="84" customWidth="1"/>
    <col min="20" max="253" width="9" style="84" customWidth="1"/>
    <col min="254" max="256" width="4.25" style="84"/>
    <col min="257" max="257" width="4.25" style="84" customWidth="1"/>
    <col min="258" max="258" width="5.375" style="84" customWidth="1"/>
    <col min="259" max="259" width="5" style="84" customWidth="1"/>
    <col min="260" max="260" width="13.125" style="84" customWidth="1"/>
    <col min="261" max="261" width="7" style="84" customWidth="1"/>
    <col min="262" max="263" width="9.125" style="84" customWidth="1"/>
    <col min="264" max="264" width="7.375" style="84" customWidth="1"/>
    <col min="265" max="265" width="7.25" style="84" customWidth="1"/>
    <col min="266" max="266" width="7" style="84" customWidth="1"/>
    <col min="267" max="267" width="6.625" style="84" customWidth="1"/>
    <col min="268" max="268" width="7" style="84" customWidth="1"/>
    <col min="269" max="269" width="6.375" style="84" customWidth="1"/>
    <col min="270" max="270" width="5" style="84" customWidth="1"/>
    <col min="271" max="271" width="6" style="84" customWidth="1"/>
    <col min="272" max="272" width="7.75" style="84" customWidth="1"/>
    <col min="273" max="273" width="6.625" style="84" customWidth="1"/>
    <col min="274" max="274" width="6.75" style="84" customWidth="1"/>
    <col min="275" max="275" width="5.875" style="84" customWidth="1"/>
    <col min="276" max="509" width="9" style="84" customWidth="1"/>
    <col min="510" max="512" width="4.25" style="84"/>
    <col min="513" max="513" width="4.25" style="84" customWidth="1"/>
    <col min="514" max="514" width="5.375" style="84" customWidth="1"/>
    <col min="515" max="515" width="5" style="84" customWidth="1"/>
    <col min="516" max="516" width="13.125" style="84" customWidth="1"/>
    <col min="517" max="517" width="7" style="84" customWidth="1"/>
    <col min="518" max="519" width="9.125" style="84" customWidth="1"/>
    <col min="520" max="520" width="7.375" style="84" customWidth="1"/>
    <col min="521" max="521" width="7.25" style="84" customWidth="1"/>
    <col min="522" max="522" width="7" style="84" customWidth="1"/>
    <col min="523" max="523" width="6.625" style="84" customWidth="1"/>
    <col min="524" max="524" width="7" style="84" customWidth="1"/>
    <col min="525" max="525" width="6.375" style="84" customWidth="1"/>
    <col min="526" max="526" width="5" style="84" customWidth="1"/>
    <col min="527" max="527" width="6" style="84" customWidth="1"/>
    <col min="528" max="528" width="7.75" style="84" customWidth="1"/>
    <col min="529" max="529" width="6.625" style="84" customWidth="1"/>
    <col min="530" max="530" width="6.75" style="84" customWidth="1"/>
    <col min="531" max="531" width="5.875" style="84" customWidth="1"/>
    <col min="532" max="765" width="9" style="84" customWidth="1"/>
    <col min="766" max="768" width="4.25" style="84"/>
    <col min="769" max="769" width="4.25" style="84" customWidth="1"/>
    <col min="770" max="770" width="5.375" style="84" customWidth="1"/>
    <col min="771" max="771" width="5" style="84" customWidth="1"/>
    <col min="772" max="772" width="13.125" style="84" customWidth="1"/>
    <col min="773" max="773" width="7" style="84" customWidth="1"/>
    <col min="774" max="775" width="9.125" style="84" customWidth="1"/>
    <col min="776" max="776" width="7.375" style="84" customWidth="1"/>
    <col min="777" max="777" width="7.25" style="84" customWidth="1"/>
    <col min="778" max="778" width="7" style="84" customWidth="1"/>
    <col min="779" max="779" width="6.625" style="84" customWidth="1"/>
    <col min="780" max="780" width="7" style="84" customWidth="1"/>
    <col min="781" max="781" width="6.375" style="84" customWidth="1"/>
    <col min="782" max="782" width="5" style="84" customWidth="1"/>
    <col min="783" max="783" width="6" style="84" customWidth="1"/>
    <col min="784" max="784" width="7.75" style="84" customWidth="1"/>
    <col min="785" max="785" width="6.625" style="84" customWidth="1"/>
    <col min="786" max="786" width="6.75" style="84" customWidth="1"/>
    <col min="787" max="787" width="5.875" style="84" customWidth="1"/>
    <col min="788" max="1021" width="9" style="84" customWidth="1"/>
    <col min="1022" max="1024" width="4.25" style="84"/>
    <col min="1025" max="1025" width="4.25" style="84" customWidth="1"/>
    <col min="1026" max="1026" width="5.375" style="84" customWidth="1"/>
    <col min="1027" max="1027" width="5" style="84" customWidth="1"/>
    <col min="1028" max="1028" width="13.125" style="84" customWidth="1"/>
    <col min="1029" max="1029" width="7" style="84" customWidth="1"/>
    <col min="1030" max="1031" width="9.125" style="84" customWidth="1"/>
    <col min="1032" max="1032" width="7.375" style="84" customWidth="1"/>
    <col min="1033" max="1033" width="7.25" style="84" customWidth="1"/>
    <col min="1034" max="1034" width="7" style="84" customWidth="1"/>
    <col min="1035" max="1035" width="6.625" style="84" customWidth="1"/>
    <col min="1036" max="1036" width="7" style="84" customWidth="1"/>
    <col min="1037" max="1037" width="6.375" style="84" customWidth="1"/>
    <col min="1038" max="1038" width="5" style="84" customWidth="1"/>
    <col min="1039" max="1039" width="6" style="84" customWidth="1"/>
    <col min="1040" max="1040" width="7.75" style="84" customWidth="1"/>
    <col min="1041" max="1041" width="6.625" style="84" customWidth="1"/>
    <col min="1042" max="1042" width="6.75" style="84" customWidth="1"/>
    <col min="1043" max="1043" width="5.875" style="84" customWidth="1"/>
    <col min="1044" max="1277" width="9" style="84" customWidth="1"/>
    <col min="1278" max="1280" width="4.25" style="84"/>
    <col min="1281" max="1281" width="4.25" style="84" customWidth="1"/>
    <col min="1282" max="1282" width="5.375" style="84" customWidth="1"/>
    <col min="1283" max="1283" width="5" style="84" customWidth="1"/>
    <col min="1284" max="1284" width="13.125" style="84" customWidth="1"/>
    <col min="1285" max="1285" width="7" style="84" customWidth="1"/>
    <col min="1286" max="1287" width="9.125" style="84" customWidth="1"/>
    <col min="1288" max="1288" width="7.375" style="84" customWidth="1"/>
    <col min="1289" max="1289" width="7.25" style="84" customWidth="1"/>
    <col min="1290" max="1290" width="7" style="84" customWidth="1"/>
    <col min="1291" max="1291" width="6.625" style="84" customWidth="1"/>
    <col min="1292" max="1292" width="7" style="84" customWidth="1"/>
    <col min="1293" max="1293" width="6.375" style="84" customWidth="1"/>
    <col min="1294" max="1294" width="5" style="84" customWidth="1"/>
    <col min="1295" max="1295" width="6" style="84" customWidth="1"/>
    <col min="1296" max="1296" width="7.75" style="84" customWidth="1"/>
    <col min="1297" max="1297" width="6.625" style="84" customWidth="1"/>
    <col min="1298" max="1298" width="6.75" style="84" customWidth="1"/>
    <col min="1299" max="1299" width="5.875" style="84" customWidth="1"/>
    <col min="1300" max="1533" width="9" style="84" customWidth="1"/>
    <col min="1534" max="1536" width="4.25" style="84"/>
    <col min="1537" max="1537" width="4.25" style="84" customWidth="1"/>
    <col min="1538" max="1538" width="5.375" style="84" customWidth="1"/>
    <col min="1539" max="1539" width="5" style="84" customWidth="1"/>
    <col min="1540" max="1540" width="13.125" style="84" customWidth="1"/>
    <col min="1541" max="1541" width="7" style="84" customWidth="1"/>
    <col min="1542" max="1543" width="9.125" style="84" customWidth="1"/>
    <col min="1544" max="1544" width="7.375" style="84" customWidth="1"/>
    <col min="1545" max="1545" width="7.25" style="84" customWidth="1"/>
    <col min="1546" max="1546" width="7" style="84" customWidth="1"/>
    <col min="1547" max="1547" width="6.625" style="84" customWidth="1"/>
    <col min="1548" max="1548" width="7" style="84" customWidth="1"/>
    <col min="1549" max="1549" width="6.375" style="84" customWidth="1"/>
    <col min="1550" max="1550" width="5" style="84" customWidth="1"/>
    <col min="1551" max="1551" width="6" style="84" customWidth="1"/>
    <col min="1552" max="1552" width="7.75" style="84" customWidth="1"/>
    <col min="1553" max="1553" width="6.625" style="84" customWidth="1"/>
    <col min="1554" max="1554" width="6.75" style="84" customWidth="1"/>
    <col min="1555" max="1555" width="5.875" style="84" customWidth="1"/>
    <col min="1556" max="1789" width="9" style="84" customWidth="1"/>
    <col min="1790" max="1792" width="4.25" style="84"/>
    <col min="1793" max="1793" width="4.25" style="84" customWidth="1"/>
    <col min="1794" max="1794" width="5.375" style="84" customWidth="1"/>
    <col min="1795" max="1795" width="5" style="84" customWidth="1"/>
    <col min="1796" max="1796" width="13.125" style="84" customWidth="1"/>
    <col min="1797" max="1797" width="7" style="84" customWidth="1"/>
    <col min="1798" max="1799" width="9.125" style="84" customWidth="1"/>
    <col min="1800" max="1800" width="7.375" style="84" customWidth="1"/>
    <col min="1801" max="1801" width="7.25" style="84" customWidth="1"/>
    <col min="1802" max="1802" width="7" style="84" customWidth="1"/>
    <col min="1803" max="1803" width="6.625" style="84" customWidth="1"/>
    <col min="1804" max="1804" width="7" style="84" customWidth="1"/>
    <col min="1805" max="1805" width="6.375" style="84" customWidth="1"/>
    <col min="1806" max="1806" width="5" style="84" customWidth="1"/>
    <col min="1807" max="1807" width="6" style="84" customWidth="1"/>
    <col min="1808" max="1808" width="7.75" style="84" customWidth="1"/>
    <col min="1809" max="1809" width="6.625" style="84" customWidth="1"/>
    <col min="1810" max="1810" width="6.75" style="84" customWidth="1"/>
    <col min="1811" max="1811" width="5.875" style="84" customWidth="1"/>
    <col min="1812" max="2045" width="9" style="84" customWidth="1"/>
    <col min="2046" max="2048" width="4.25" style="84"/>
    <col min="2049" max="2049" width="4.25" style="84" customWidth="1"/>
    <col min="2050" max="2050" width="5.375" style="84" customWidth="1"/>
    <col min="2051" max="2051" width="5" style="84" customWidth="1"/>
    <col min="2052" max="2052" width="13.125" style="84" customWidth="1"/>
    <col min="2053" max="2053" width="7" style="84" customWidth="1"/>
    <col min="2054" max="2055" width="9.125" style="84" customWidth="1"/>
    <col min="2056" max="2056" width="7.375" style="84" customWidth="1"/>
    <col min="2057" max="2057" width="7.25" style="84" customWidth="1"/>
    <col min="2058" max="2058" width="7" style="84" customWidth="1"/>
    <col min="2059" max="2059" width="6.625" style="84" customWidth="1"/>
    <col min="2060" max="2060" width="7" style="84" customWidth="1"/>
    <col min="2061" max="2061" width="6.375" style="84" customWidth="1"/>
    <col min="2062" max="2062" width="5" style="84" customWidth="1"/>
    <col min="2063" max="2063" width="6" style="84" customWidth="1"/>
    <col min="2064" max="2064" width="7.75" style="84" customWidth="1"/>
    <col min="2065" max="2065" width="6.625" style="84" customWidth="1"/>
    <col min="2066" max="2066" width="6.75" style="84" customWidth="1"/>
    <col min="2067" max="2067" width="5.875" style="84" customWidth="1"/>
    <col min="2068" max="2301" width="9" style="84" customWidth="1"/>
    <col min="2302" max="2304" width="4.25" style="84"/>
    <col min="2305" max="2305" width="4.25" style="84" customWidth="1"/>
    <col min="2306" max="2306" width="5.375" style="84" customWidth="1"/>
    <col min="2307" max="2307" width="5" style="84" customWidth="1"/>
    <col min="2308" max="2308" width="13.125" style="84" customWidth="1"/>
    <col min="2309" max="2309" width="7" style="84" customWidth="1"/>
    <col min="2310" max="2311" width="9.125" style="84" customWidth="1"/>
    <col min="2312" max="2312" width="7.375" style="84" customWidth="1"/>
    <col min="2313" max="2313" width="7.25" style="84" customWidth="1"/>
    <col min="2314" max="2314" width="7" style="84" customWidth="1"/>
    <col min="2315" max="2315" width="6.625" style="84" customWidth="1"/>
    <col min="2316" max="2316" width="7" style="84" customWidth="1"/>
    <col min="2317" max="2317" width="6.375" style="84" customWidth="1"/>
    <col min="2318" max="2318" width="5" style="84" customWidth="1"/>
    <col min="2319" max="2319" width="6" style="84" customWidth="1"/>
    <col min="2320" max="2320" width="7.75" style="84" customWidth="1"/>
    <col min="2321" max="2321" width="6.625" style="84" customWidth="1"/>
    <col min="2322" max="2322" width="6.75" style="84" customWidth="1"/>
    <col min="2323" max="2323" width="5.875" style="84" customWidth="1"/>
    <col min="2324" max="2557" width="9" style="84" customWidth="1"/>
    <col min="2558" max="2560" width="4.25" style="84"/>
    <col min="2561" max="2561" width="4.25" style="84" customWidth="1"/>
    <col min="2562" max="2562" width="5.375" style="84" customWidth="1"/>
    <col min="2563" max="2563" width="5" style="84" customWidth="1"/>
    <col min="2564" max="2564" width="13.125" style="84" customWidth="1"/>
    <col min="2565" max="2565" width="7" style="84" customWidth="1"/>
    <col min="2566" max="2567" width="9.125" style="84" customWidth="1"/>
    <col min="2568" max="2568" width="7.375" style="84" customWidth="1"/>
    <col min="2569" max="2569" width="7.25" style="84" customWidth="1"/>
    <col min="2570" max="2570" width="7" style="84" customWidth="1"/>
    <col min="2571" max="2571" width="6.625" style="84" customWidth="1"/>
    <col min="2572" max="2572" width="7" style="84" customWidth="1"/>
    <col min="2573" max="2573" width="6.375" style="84" customWidth="1"/>
    <col min="2574" max="2574" width="5" style="84" customWidth="1"/>
    <col min="2575" max="2575" width="6" style="84" customWidth="1"/>
    <col min="2576" max="2576" width="7.75" style="84" customWidth="1"/>
    <col min="2577" max="2577" width="6.625" style="84" customWidth="1"/>
    <col min="2578" max="2578" width="6.75" style="84" customWidth="1"/>
    <col min="2579" max="2579" width="5.875" style="84" customWidth="1"/>
    <col min="2580" max="2813" width="9" style="84" customWidth="1"/>
    <col min="2814" max="2816" width="4.25" style="84"/>
    <col min="2817" max="2817" width="4.25" style="84" customWidth="1"/>
    <col min="2818" max="2818" width="5.375" style="84" customWidth="1"/>
    <col min="2819" max="2819" width="5" style="84" customWidth="1"/>
    <col min="2820" max="2820" width="13.125" style="84" customWidth="1"/>
    <col min="2821" max="2821" width="7" style="84" customWidth="1"/>
    <col min="2822" max="2823" width="9.125" style="84" customWidth="1"/>
    <col min="2824" max="2824" width="7.375" style="84" customWidth="1"/>
    <col min="2825" max="2825" width="7.25" style="84" customWidth="1"/>
    <col min="2826" max="2826" width="7" style="84" customWidth="1"/>
    <col min="2827" max="2827" width="6.625" style="84" customWidth="1"/>
    <col min="2828" max="2828" width="7" style="84" customWidth="1"/>
    <col min="2829" max="2829" width="6.375" style="84" customWidth="1"/>
    <col min="2830" max="2830" width="5" style="84" customWidth="1"/>
    <col min="2831" max="2831" width="6" style="84" customWidth="1"/>
    <col min="2832" max="2832" width="7.75" style="84" customWidth="1"/>
    <col min="2833" max="2833" width="6.625" style="84" customWidth="1"/>
    <col min="2834" max="2834" width="6.75" style="84" customWidth="1"/>
    <col min="2835" max="2835" width="5.875" style="84" customWidth="1"/>
    <col min="2836" max="3069" width="9" style="84" customWidth="1"/>
    <col min="3070" max="3072" width="4.25" style="84"/>
    <col min="3073" max="3073" width="4.25" style="84" customWidth="1"/>
    <col min="3074" max="3074" width="5.375" style="84" customWidth="1"/>
    <col min="3075" max="3075" width="5" style="84" customWidth="1"/>
    <col min="3076" max="3076" width="13.125" style="84" customWidth="1"/>
    <col min="3077" max="3077" width="7" style="84" customWidth="1"/>
    <col min="3078" max="3079" width="9.125" style="84" customWidth="1"/>
    <col min="3080" max="3080" width="7.375" style="84" customWidth="1"/>
    <col min="3081" max="3081" width="7.25" style="84" customWidth="1"/>
    <col min="3082" max="3082" width="7" style="84" customWidth="1"/>
    <col min="3083" max="3083" width="6.625" style="84" customWidth="1"/>
    <col min="3084" max="3084" width="7" style="84" customWidth="1"/>
    <col min="3085" max="3085" width="6.375" style="84" customWidth="1"/>
    <col min="3086" max="3086" width="5" style="84" customWidth="1"/>
    <col min="3087" max="3087" width="6" style="84" customWidth="1"/>
    <col min="3088" max="3088" width="7.75" style="84" customWidth="1"/>
    <col min="3089" max="3089" width="6.625" style="84" customWidth="1"/>
    <col min="3090" max="3090" width="6.75" style="84" customWidth="1"/>
    <col min="3091" max="3091" width="5.875" style="84" customWidth="1"/>
    <col min="3092" max="3325" width="9" style="84" customWidth="1"/>
    <col min="3326" max="3328" width="4.25" style="84"/>
    <col min="3329" max="3329" width="4.25" style="84" customWidth="1"/>
    <col min="3330" max="3330" width="5.375" style="84" customWidth="1"/>
    <col min="3331" max="3331" width="5" style="84" customWidth="1"/>
    <col min="3332" max="3332" width="13.125" style="84" customWidth="1"/>
    <col min="3333" max="3333" width="7" style="84" customWidth="1"/>
    <col min="3334" max="3335" width="9.125" style="84" customWidth="1"/>
    <col min="3336" max="3336" width="7.375" style="84" customWidth="1"/>
    <col min="3337" max="3337" width="7.25" style="84" customWidth="1"/>
    <col min="3338" max="3338" width="7" style="84" customWidth="1"/>
    <col min="3339" max="3339" width="6.625" style="84" customWidth="1"/>
    <col min="3340" max="3340" width="7" style="84" customWidth="1"/>
    <col min="3341" max="3341" width="6.375" style="84" customWidth="1"/>
    <col min="3342" max="3342" width="5" style="84" customWidth="1"/>
    <col min="3343" max="3343" width="6" style="84" customWidth="1"/>
    <col min="3344" max="3344" width="7.75" style="84" customWidth="1"/>
    <col min="3345" max="3345" width="6.625" style="84" customWidth="1"/>
    <col min="3346" max="3346" width="6.75" style="84" customWidth="1"/>
    <col min="3347" max="3347" width="5.875" style="84" customWidth="1"/>
    <col min="3348" max="3581" width="9" style="84" customWidth="1"/>
    <col min="3582" max="3584" width="4.25" style="84"/>
    <col min="3585" max="3585" width="4.25" style="84" customWidth="1"/>
    <col min="3586" max="3586" width="5.375" style="84" customWidth="1"/>
    <col min="3587" max="3587" width="5" style="84" customWidth="1"/>
    <col min="3588" max="3588" width="13.125" style="84" customWidth="1"/>
    <col min="3589" max="3589" width="7" style="84" customWidth="1"/>
    <col min="3590" max="3591" width="9.125" style="84" customWidth="1"/>
    <col min="3592" max="3592" width="7.375" style="84" customWidth="1"/>
    <col min="3593" max="3593" width="7.25" style="84" customWidth="1"/>
    <col min="3594" max="3594" width="7" style="84" customWidth="1"/>
    <col min="3595" max="3595" width="6.625" style="84" customWidth="1"/>
    <col min="3596" max="3596" width="7" style="84" customWidth="1"/>
    <col min="3597" max="3597" width="6.375" style="84" customWidth="1"/>
    <col min="3598" max="3598" width="5" style="84" customWidth="1"/>
    <col min="3599" max="3599" width="6" style="84" customWidth="1"/>
    <col min="3600" max="3600" width="7.75" style="84" customWidth="1"/>
    <col min="3601" max="3601" width="6.625" style="84" customWidth="1"/>
    <col min="3602" max="3602" width="6.75" style="84" customWidth="1"/>
    <col min="3603" max="3603" width="5.875" style="84" customWidth="1"/>
    <col min="3604" max="3837" width="9" style="84" customWidth="1"/>
    <col min="3838" max="3840" width="4.25" style="84"/>
    <col min="3841" max="3841" width="4.25" style="84" customWidth="1"/>
    <col min="3842" max="3842" width="5.375" style="84" customWidth="1"/>
    <col min="3843" max="3843" width="5" style="84" customWidth="1"/>
    <col min="3844" max="3844" width="13.125" style="84" customWidth="1"/>
    <col min="3845" max="3845" width="7" style="84" customWidth="1"/>
    <col min="3846" max="3847" width="9.125" style="84" customWidth="1"/>
    <col min="3848" max="3848" width="7.375" style="84" customWidth="1"/>
    <col min="3849" max="3849" width="7.25" style="84" customWidth="1"/>
    <col min="3850" max="3850" width="7" style="84" customWidth="1"/>
    <col min="3851" max="3851" width="6.625" style="84" customWidth="1"/>
    <col min="3852" max="3852" width="7" style="84" customWidth="1"/>
    <col min="3853" max="3853" width="6.375" style="84" customWidth="1"/>
    <col min="3854" max="3854" width="5" style="84" customWidth="1"/>
    <col min="3855" max="3855" width="6" style="84" customWidth="1"/>
    <col min="3856" max="3856" width="7.75" style="84" customWidth="1"/>
    <col min="3857" max="3857" width="6.625" style="84" customWidth="1"/>
    <col min="3858" max="3858" width="6.75" style="84" customWidth="1"/>
    <col min="3859" max="3859" width="5.875" style="84" customWidth="1"/>
    <col min="3860" max="4093" width="9" style="84" customWidth="1"/>
    <col min="4094" max="4096" width="4.25" style="84"/>
    <col min="4097" max="4097" width="4.25" style="84" customWidth="1"/>
    <col min="4098" max="4098" width="5.375" style="84" customWidth="1"/>
    <col min="4099" max="4099" width="5" style="84" customWidth="1"/>
    <col min="4100" max="4100" width="13.125" style="84" customWidth="1"/>
    <col min="4101" max="4101" width="7" style="84" customWidth="1"/>
    <col min="4102" max="4103" width="9.125" style="84" customWidth="1"/>
    <col min="4104" max="4104" width="7.375" style="84" customWidth="1"/>
    <col min="4105" max="4105" width="7.25" style="84" customWidth="1"/>
    <col min="4106" max="4106" width="7" style="84" customWidth="1"/>
    <col min="4107" max="4107" width="6.625" style="84" customWidth="1"/>
    <col min="4108" max="4108" width="7" style="84" customWidth="1"/>
    <col min="4109" max="4109" width="6.375" style="84" customWidth="1"/>
    <col min="4110" max="4110" width="5" style="84" customWidth="1"/>
    <col min="4111" max="4111" width="6" style="84" customWidth="1"/>
    <col min="4112" max="4112" width="7.75" style="84" customWidth="1"/>
    <col min="4113" max="4113" width="6.625" style="84" customWidth="1"/>
    <col min="4114" max="4114" width="6.75" style="84" customWidth="1"/>
    <col min="4115" max="4115" width="5.875" style="84" customWidth="1"/>
    <col min="4116" max="4349" width="9" style="84" customWidth="1"/>
    <col min="4350" max="4352" width="4.25" style="84"/>
    <col min="4353" max="4353" width="4.25" style="84" customWidth="1"/>
    <col min="4354" max="4354" width="5.375" style="84" customWidth="1"/>
    <col min="4355" max="4355" width="5" style="84" customWidth="1"/>
    <col min="4356" max="4356" width="13.125" style="84" customWidth="1"/>
    <col min="4357" max="4357" width="7" style="84" customWidth="1"/>
    <col min="4358" max="4359" width="9.125" style="84" customWidth="1"/>
    <col min="4360" max="4360" width="7.375" style="84" customWidth="1"/>
    <col min="4361" max="4361" width="7.25" style="84" customWidth="1"/>
    <col min="4362" max="4362" width="7" style="84" customWidth="1"/>
    <col min="4363" max="4363" width="6.625" style="84" customWidth="1"/>
    <col min="4364" max="4364" width="7" style="84" customWidth="1"/>
    <col min="4365" max="4365" width="6.375" style="84" customWidth="1"/>
    <col min="4366" max="4366" width="5" style="84" customWidth="1"/>
    <col min="4367" max="4367" width="6" style="84" customWidth="1"/>
    <col min="4368" max="4368" width="7.75" style="84" customWidth="1"/>
    <col min="4369" max="4369" width="6.625" style="84" customWidth="1"/>
    <col min="4370" max="4370" width="6.75" style="84" customWidth="1"/>
    <col min="4371" max="4371" width="5.875" style="84" customWidth="1"/>
    <col min="4372" max="4605" width="9" style="84" customWidth="1"/>
    <col min="4606" max="4608" width="4.25" style="84"/>
    <col min="4609" max="4609" width="4.25" style="84" customWidth="1"/>
    <col min="4610" max="4610" width="5.375" style="84" customWidth="1"/>
    <col min="4611" max="4611" width="5" style="84" customWidth="1"/>
    <col min="4612" max="4612" width="13.125" style="84" customWidth="1"/>
    <col min="4613" max="4613" width="7" style="84" customWidth="1"/>
    <col min="4614" max="4615" width="9.125" style="84" customWidth="1"/>
    <col min="4616" max="4616" width="7.375" style="84" customWidth="1"/>
    <col min="4617" max="4617" width="7.25" style="84" customWidth="1"/>
    <col min="4618" max="4618" width="7" style="84" customWidth="1"/>
    <col min="4619" max="4619" width="6.625" style="84" customWidth="1"/>
    <col min="4620" max="4620" width="7" style="84" customWidth="1"/>
    <col min="4621" max="4621" width="6.375" style="84" customWidth="1"/>
    <col min="4622" max="4622" width="5" style="84" customWidth="1"/>
    <col min="4623" max="4623" width="6" style="84" customWidth="1"/>
    <col min="4624" max="4624" width="7.75" style="84" customWidth="1"/>
    <col min="4625" max="4625" width="6.625" style="84" customWidth="1"/>
    <col min="4626" max="4626" width="6.75" style="84" customWidth="1"/>
    <col min="4627" max="4627" width="5.875" style="84" customWidth="1"/>
    <col min="4628" max="4861" width="9" style="84" customWidth="1"/>
    <col min="4862" max="4864" width="4.25" style="84"/>
    <col min="4865" max="4865" width="4.25" style="84" customWidth="1"/>
    <col min="4866" max="4866" width="5.375" style="84" customWidth="1"/>
    <col min="4867" max="4867" width="5" style="84" customWidth="1"/>
    <col min="4868" max="4868" width="13.125" style="84" customWidth="1"/>
    <col min="4869" max="4869" width="7" style="84" customWidth="1"/>
    <col min="4870" max="4871" width="9.125" style="84" customWidth="1"/>
    <col min="4872" max="4872" width="7.375" style="84" customWidth="1"/>
    <col min="4873" max="4873" width="7.25" style="84" customWidth="1"/>
    <col min="4874" max="4874" width="7" style="84" customWidth="1"/>
    <col min="4875" max="4875" width="6.625" style="84" customWidth="1"/>
    <col min="4876" max="4876" width="7" style="84" customWidth="1"/>
    <col min="4877" max="4877" width="6.375" style="84" customWidth="1"/>
    <col min="4878" max="4878" width="5" style="84" customWidth="1"/>
    <col min="4879" max="4879" width="6" style="84" customWidth="1"/>
    <col min="4880" max="4880" width="7.75" style="84" customWidth="1"/>
    <col min="4881" max="4881" width="6.625" style="84" customWidth="1"/>
    <col min="4882" max="4882" width="6.75" style="84" customWidth="1"/>
    <col min="4883" max="4883" width="5.875" style="84" customWidth="1"/>
    <col min="4884" max="5117" width="9" style="84" customWidth="1"/>
    <col min="5118" max="5120" width="4.25" style="84"/>
    <col min="5121" max="5121" width="4.25" style="84" customWidth="1"/>
    <col min="5122" max="5122" width="5.375" style="84" customWidth="1"/>
    <col min="5123" max="5123" width="5" style="84" customWidth="1"/>
    <col min="5124" max="5124" width="13.125" style="84" customWidth="1"/>
    <col min="5125" max="5125" width="7" style="84" customWidth="1"/>
    <col min="5126" max="5127" width="9.125" style="84" customWidth="1"/>
    <col min="5128" max="5128" width="7.375" style="84" customWidth="1"/>
    <col min="5129" max="5129" width="7.25" style="84" customWidth="1"/>
    <col min="5130" max="5130" width="7" style="84" customWidth="1"/>
    <col min="5131" max="5131" width="6.625" style="84" customWidth="1"/>
    <col min="5132" max="5132" width="7" style="84" customWidth="1"/>
    <col min="5133" max="5133" width="6.375" style="84" customWidth="1"/>
    <col min="5134" max="5134" width="5" style="84" customWidth="1"/>
    <col min="5135" max="5135" width="6" style="84" customWidth="1"/>
    <col min="5136" max="5136" width="7.75" style="84" customWidth="1"/>
    <col min="5137" max="5137" width="6.625" style="84" customWidth="1"/>
    <col min="5138" max="5138" width="6.75" style="84" customWidth="1"/>
    <col min="5139" max="5139" width="5.875" style="84" customWidth="1"/>
    <col min="5140" max="5373" width="9" style="84" customWidth="1"/>
    <col min="5374" max="5376" width="4.25" style="84"/>
    <col min="5377" max="5377" width="4.25" style="84" customWidth="1"/>
    <col min="5378" max="5378" width="5.375" style="84" customWidth="1"/>
    <col min="5379" max="5379" width="5" style="84" customWidth="1"/>
    <col min="5380" max="5380" width="13.125" style="84" customWidth="1"/>
    <col min="5381" max="5381" width="7" style="84" customWidth="1"/>
    <col min="5382" max="5383" width="9.125" style="84" customWidth="1"/>
    <col min="5384" max="5384" width="7.375" style="84" customWidth="1"/>
    <col min="5385" max="5385" width="7.25" style="84" customWidth="1"/>
    <col min="5386" max="5386" width="7" style="84" customWidth="1"/>
    <col min="5387" max="5387" width="6.625" style="84" customWidth="1"/>
    <col min="5388" max="5388" width="7" style="84" customWidth="1"/>
    <col min="5389" max="5389" width="6.375" style="84" customWidth="1"/>
    <col min="5390" max="5390" width="5" style="84" customWidth="1"/>
    <col min="5391" max="5391" width="6" style="84" customWidth="1"/>
    <col min="5392" max="5392" width="7.75" style="84" customWidth="1"/>
    <col min="5393" max="5393" width="6.625" style="84" customWidth="1"/>
    <col min="5394" max="5394" width="6.75" style="84" customWidth="1"/>
    <col min="5395" max="5395" width="5.875" style="84" customWidth="1"/>
    <col min="5396" max="5629" width="9" style="84" customWidth="1"/>
    <col min="5630" max="5632" width="4.25" style="84"/>
    <col min="5633" max="5633" width="4.25" style="84" customWidth="1"/>
    <col min="5634" max="5634" width="5.375" style="84" customWidth="1"/>
    <col min="5635" max="5635" width="5" style="84" customWidth="1"/>
    <col min="5636" max="5636" width="13.125" style="84" customWidth="1"/>
    <col min="5637" max="5637" width="7" style="84" customWidth="1"/>
    <col min="5638" max="5639" width="9.125" style="84" customWidth="1"/>
    <col min="5640" max="5640" width="7.375" style="84" customWidth="1"/>
    <col min="5641" max="5641" width="7.25" style="84" customWidth="1"/>
    <col min="5642" max="5642" width="7" style="84" customWidth="1"/>
    <col min="5643" max="5643" width="6.625" style="84" customWidth="1"/>
    <col min="5644" max="5644" width="7" style="84" customWidth="1"/>
    <col min="5645" max="5645" width="6.375" style="84" customWidth="1"/>
    <col min="5646" max="5646" width="5" style="84" customWidth="1"/>
    <col min="5647" max="5647" width="6" style="84" customWidth="1"/>
    <col min="5648" max="5648" width="7.75" style="84" customWidth="1"/>
    <col min="5649" max="5649" width="6.625" style="84" customWidth="1"/>
    <col min="5650" max="5650" width="6.75" style="84" customWidth="1"/>
    <col min="5651" max="5651" width="5.875" style="84" customWidth="1"/>
    <col min="5652" max="5885" width="9" style="84" customWidth="1"/>
    <col min="5886" max="5888" width="4.25" style="84"/>
    <col min="5889" max="5889" width="4.25" style="84" customWidth="1"/>
    <col min="5890" max="5890" width="5.375" style="84" customWidth="1"/>
    <col min="5891" max="5891" width="5" style="84" customWidth="1"/>
    <col min="5892" max="5892" width="13.125" style="84" customWidth="1"/>
    <col min="5893" max="5893" width="7" style="84" customWidth="1"/>
    <col min="5894" max="5895" width="9.125" style="84" customWidth="1"/>
    <col min="5896" max="5896" width="7.375" style="84" customWidth="1"/>
    <col min="5897" max="5897" width="7.25" style="84" customWidth="1"/>
    <col min="5898" max="5898" width="7" style="84" customWidth="1"/>
    <col min="5899" max="5899" width="6.625" style="84" customWidth="1"/>
    <col min="5900" max="5900" width="7" style="84" customWidth="1"/>
    <col min="5901" max="5901" width="6.375" style="84" customWidth="1"/>
    <col min="5902" max="5902" width="5" style="84" customWidth="1"/>
    <col min="5903" max="5903" width="6" style="84" customWidth="1"/>
    <col min="5904" max="5904" width="7.75" style="84" customWidth="1"/>
    <col min="5905" max="5905" width="6.625" style="84" customWidth="1"/>
    <col min="5906" max="5906" width="6.75" style="84" customWidth="1"/>
    <col min="5907" max="5907" width="5.875" style="84" customWidth="1"/>
    <col min="5908" max="6141" width="9" style="84" customWidth="1"/>
    <col min="6142" max="6144" width="4.25" style="84"/>
    <col min="6145" max="6145" width="4.25" style="84" customWidth="1"/>
    <col min="6146" max="6146" width="5.375" style="84" customWidth="1"/>
    <col min="6147" max="6147" width="5" style="84" customWidth="1"/>
    <col min="6148" max="6148" width="13.125" style="84" customWidth="1"/>
    <col min="6149" max="6149" width="7" style="84" customWidth="1"/>
    <col min="6150" max="6151" width="9.125" style="84" customWidth="1"/>
    <col min="6152" max="6152" width="7.375" style="84" customWidth="1"/>
    <col min="6153" max="6153" width="7.25" style="84" customWidth="1"/>
    <col min="6154" max="6154" width="7" style="84" customWidth="1"/>
    <col min="6155" max="6155" width="6.625" style="84" customWidth="1"/>
    <col min="6156" max="6156" width="7" style="84" customWidth="1"/>
    <col min="6157" max="6157" width="6.375" style="84" customWidth="1"/>
    <col min="6158" max="6158" width="5" style="84" customWidth="1"/>
    <col min="6159" max="6159" width="6" style="84" customWidth="1"/>
    <col min="6160" max="6160" width="7.75" style="84" customWidth="1"/>
    <col min="6161" max="6161" width="6.625" style="84" customWidth="1"/>
    <col min="6162" max="6162" width="6.75" style="84" customWidth="1"/>
    <col min="6163" max="6163" width="5.875" style="84" customWidth="1"/>
    <col min="6164" max="6397" width="9" style="84" customWidth="1"/>
    <col min="6398" max="6400" width="4.25" style="84"/>
    <col min="6401" max="6401" width="4.25" style="84" customWidth="1"/>
    <col min="6402" max="6402" width="5.375" style="84" customWidth="1"/>
    <col min="6403" max="6403" width="5" style="84" customWidth="1"/>
    <col min="6404" max="6404" width="13.125" style="84" customWidth="1"/>
    <col min="6405" max="6405" width="7" style="84" customWidth="1"/>
    <col min="6406" max="6407" width="9.125" style="84" customWidth="1"/>
    <col min="6408" max="6408" width="7.375" style="84" customWidth="1"/>
    <col min="6409" max="6409" width="7.25" style="84" customWidth="1"/>
    <col min="6410" max="6410" width="7" style="84" customWidth="1"/>
    <col min="6411" max="6411" width="6.625" style="84" customWidth="1"/>
    <col min="6412" max="6412" width="7" style="84" customWidth="1"/>
    <col min="6413" max="6413" width="6.375" style="84" customWidth="1"/>
    <col min="6414" max="6414" width="5" style="84" customWidth="1"/>
    <col min="6415" max="6415" width="6" style="84" customWidth="1"/>
    <col min="6416" max="6416" width="7.75" style="84" customWidth="1"/>
    <col min="6417" max="6417" width="6.625" style="84" customWidth="1"/>
    <col min="6418" max="6418" width="6.75" style="84" customWidth="1"/>
    <col min="6419" max="6419" width="5.875" style="84" customWidth="1"/>
    <col min="6420" max="6653" width="9" style="84" customWidth="1"/>
    <col min="6654" max="6656" width="4.25" style="84"/>
    <col min="6657" max="6657" width="4.25" style="84" customWidth="1"/>
    <col min="6658" max="6658" width="5.375" style="84" customWidth="1"/>
    <col min="6659" max="6659" width="5" style="84" customWidth="1"/>
    <col min="6660" max="6660" width="13.125" style="84" customWidth="1"/>
    <col min="6661" max="6661" width="7" style="84" customWidth="1"/>
    <col min="6662" max="6663" width="9.125" style="84" customWidth="1"/>
    <col min="6664" max="6664" width="7.375" style="84" customWidth="1"/>
    <col min="6665" max="6665" width="7.25" style="84" customWidth="1"/>
    <col min="6666" max="6666" width="7" style="84" customWidth="1"/>
    <col min="6667" max="6667" width="6.625" style="84" customWidth="1"/>
    <col min="6668" max="6668" width="7" style="84" customWidth="1"/>
    <col min="6669" max="6669" width="6.375" style="84" customWidth="1"/>
    <col min="6670" max="6670" width="5" style="84" customWidth="1"/>
    <col min="6671" max="6671" width="6" style="84" customWidth="1"/>
    <col min="6672" max="6672" width="7.75" style="84" customWidth="1"/>
    <col min="6673" max="6673" width="6.625" style="84" customWidth="1"/>
    <col min="6674" max="6674" width="6.75" style="84" customWidth="1"/>
    <col min="6675" max="6675" width="5.875" style="84" customWidth="1"/>
    <col min="6676" max="6909" width="9" style="84" customWidth="1"/>
    <col min="6910" max="6912" width="4.25" style="84"/>
    <col min="6913" max="6913" width="4.25" style="84" customWidth="1"/>
    <col min="6914" max="6914" width="5.375" style="84" customWidth="1"/>
    <col min="6915" max="6915" width="5" style="84" customWidth="1"/>
    <col min="6916" max="6916" width="13.125" style="84" customWidth="1"/>
    <col min="6917" max="6917" width="7" style="84" customWidth="1"/>
    <col min="6918" max="6919" width="9.125" style="84" customWidth="1"/>
    <col min="6920" max="6920" width="7.375" style="84" customWidth="1"/>
    <col min="6921" max="6921" width="7.25" style="84" customWidth="1"/>
    <col min="6922" max="6922" width="7" style="84" customWidth="1"/>
    <col min="6923" max="6923" width="6.625" style="84" customWidth="1"/>
    <col min="6924" max="6924" width="7" style="84" customWidth="1"/>
    <col min="6925" max="6925" width="6.375" style="84" customWidth="1"/>
    <col min="6926" max="6926" width="5" style="84" customWidth="1"/>
    <col min="6927" max="6927" width="6" style="84" customWidth="1"/>
    <col min="6928" max="6928" width="7.75" style="84" customWidth="1"/>
    <col min="6929" max="6929" width="6.625" style="84" customWidth="1"/>
    <col min="6930" max="6930" width="6.75" style="84" customWidth="1"/>
    <col min="6931" max="6931" width="5.875" style="84" customWidth="1"/>
    <col min="6932" max="7165" width="9" style="84" customWidth="1"/>
    <col min="7166" max="7168" width="4.25" style="84"/>
    <col min="7169" max="7169" width="4.25" style="84" customWidth="1"/>
    <col min="7170" max="7170" width="5.375" style="84" customWidth="1"/>
    <col min="7171" max="7171" width="5" style="84" customWidth="1"/>
    <col min="7172" max="7172" width="13.125" style="84" customWidth="1"/>
    <col min="7173" max="7173" width="7" style="84" customWidth="1"/>
    <col min="7174" max="7175" width="9.125" style="84" customWidth="1"/>
    <col min="7176" max="7176" width="7.375" style="84" customWidth="1"/>
    <col min="7177" max="7177" width="7.25" style="84" customWidth="1"/>
    <col min="7178" max="7178" width="7" style="84" customWidth="1"/>
    <col min="7179" max="7179" width="6.625" style="84" customWidth="1"/>
    <col min="7180" max="7180" width="7" style="84" customWidth="1"/>
    <col min="7181" max="7181" width="6.375" style="84" customWidth="1"/>
    <col min="7182" max="7182" width="5" style="84" customWidth="1"/>
    <col min="7183" max="7183" width="6" style="84" customWidth="1"/>
    <col min="7184" max="7184" width="7.75" style="84" customWidth="1"/>
    <col min="7185" max="7185" width="6.625" style="84" customWidth="1"/>
    <col min="7186" max="7186" width="6.75" style="84" customWidth="1"/>
    <col min="7187" max="7187" width="5.875" style="84" customWidth="1"/>
    <col min="7188" max="7421" width="9" style="84" customWidth="1"/>
    <col min="7422" max="7424" width="4.25" style="84"/>
    <col min="7425" max="7425" width="4.25" style="84" customWidth="1"/>
    <col min="7426" max="7426" width="5.375" style="84" customWidth="1"/>
    <col min="7427" max="7427" width="5" style="84" customWidth="1"/>
    <col min="7428" max="7428" width="13.125" style="84" customWidth="1"/>
    <col min="7429" max="7429" width="7" style="84" customWidth="1"/>
    <col min="7430" max="7431" width="9.125" style="84" customWidth="1"/>
    <col min="7432" max="7432" width="7.375" style="84" customWidth="1"/>
    <col min="7433" max="7433" width="7.25" style="84" customWidth="1"/>
    <col min="7434" max="7434" width="7" style="84" customWidth="1"/>
    <col min="7435" max="7435" width="6.625" style="84" customWidth="1"/>
    <col min="7436" max="7436" width="7" style="84" customWidth="1"/>
    <col min="7437" max="7437" width="6.375" style="84" customWidth="1"/>
    <col min="7438" max="7438" width="5" style="84" customWidth="1"/>
    <col min="7439" max="7439" width="6" style="84" customWidth="1"/>
    <col min="7440" max="7440" width="7.75" style="84" customWidth="1"/>
    <col min="7441" max="7441" width="6.625" style="84" customWidth="1"/>
    <col min="7442" max="7442" width="6.75" style="84" customWidth="1"/>
    <col min="7443" max="7443" width="5.875" style="84" customWidth="1"/>
    <col min="7444" max="7677" width="9" style="84" customWidth="1"/>
    <col min="7678" max="7680" width="4.25" style="84"/>
    <col min="7681" max="7681" width="4.25" style="84" customWidth="1"/>
    <col min="7682" max="7682" width="5.375" style="84" customWidth="1"/>
    <col min="7683" max="7683" width="5" style="84" customWidth="1"/>
    <col min="7684" max="7684" width="13.125" style="84" customWidth="1"/>
    <col min="7685" max="7685" width="7" style="84" customWidth="1"/>
    <col min="7686" max="7687" width="9.125" style="84" customWidth="1"/>
    <col min="7688" max="7688" width="7.375" style="84" customWidth="1"/>
    <col min="7689" max="7689" width="7.25" style="84" customWidth="1"/>
    <col min="7690" max="7690" width="7" style="84" customWidth="1"/>
    <col min="7691" max="7691" width="6.625" style="84" customWidth="1"/>
    <col min="7692" max="7692" width="7" style="84" customWidth="1"/>
    <col min="7693" max="7693" width="6.375" style="84" customWidth="1"/>
    <col min="7694" max="7694" width="5" style="84" customWidth="1"/>
    <col min="7695" max="7695" width="6" style="84" customWidth="1"/>
    <col min="7696" max="7696" width="7.75" style="84" customWidth="1"/>
    <col min="7697" max="7697" width="6.625" style="84" customWidth="1"/>
    <col min="7698" max="7698" width="6.75" style="84" customWidth="1"/>
    <col min="7699" max="7699" width="5.875" style="84" customWidth="1"/>
    <col min="7700" max="7933" width="9" style="84" customWidth="1"/>
    <col min="7934" max="7936" width="4.25" style="84"/>
    <col min="7937" max="7937" width="4.25" style="84" customWidth="1"/>
    <col min="7938" max="7938" width="5.375" style="84" customWidth="1"/>
    <col min="7939" max="7939" width="5" style="84" customWidth="1"/>
    <col min="7940" max="7940" width="13.125" style="84" customWidth="1"/>
    <col min="7941" max="7941" width="7" style="84" customWidth="1"/>
    <col min="7942" max="7943" width="9.125" style="84" customWidth="1"/>
    <col min="7944" max="7944" width="7.375" style="84" customWidth="1"/>
    <col min="7945" max="7945" width="7.25" style="84" customWidth="1"/>
    <col min="7946" max="7946" width="7" style="84" customWidth="1"/>
    <col min="7947" max="7947" width="6.625" style="84" customWidth="1"/>
    <col min="7948" max="7948" width="7" style="84" customWidth="1"/>
    <col min="7949" max="7949" width="6.375" style="84" customWidth="1"/>
    <col min="7950" max="7950" width="5" style="84" customWidth="1"/>
    <col min="7951" max="7951" width="6" style="84" customWidth="1"/>
    <col min="7952" max="7952" width="7.75" style="84" customWidth="1"/>
    <col min="7953" max="7953" width="6.625" style="84" customWidth="1"/>
    <col min="7954" max="7954" width="6.75" style="84" customWidth="1"/>
    <col min="7955" max="7955" width="5.875" style="84" customWidth="1"/>
    <col min="7956" max="8189" width="9" style="84" customWidth="1"/>
    <col min="8190" max="8192" width="4.25" style="84"/>
    <col min="8193" max="8193" width="4.25" style="84" customWidth="1"/>
    <col min="8194" max="8194" width="5.375" style="84" customWidth="1"/>
    <col min="8195" max="8195" width="5" style="84" customWidth="1"/>
    <col min="8196" max="8196" width="13.125" style="84" customWidth="1"/>
    <col min="8197" max="8197" width="7" style="84" customWidth="1"/>
    <col min="8198" max="8199" width="9.125" style="84" customWidth="1"/>
    <col min="8200" max="8200" width="7.375" style="84" customWidth="1"/>
    <col min="8201" max="8201" width="7.25" style="84" customWidth="1"/>
    <col min="8202" max="8202" width="7" style="84" customWidth="1"/>
    <col min="8203" max="8203" width="6.625" style="84" customWidth="1"/>
    <col min="8204" max="8204" width="7" style="84" customWidth="1"/>
    <col min="8205" max="8205" width="6.375" style="84" customWidth="1"/>
    <col min="8206" max="8206" width="5" style="84" customWidth="1"/>
    <col min="8207" max="8207" width="6" style="84" customWidth="1"/>
    <col min="8208" max="8208" width="7.75" style="84" customWidth="1"/>
    <col min="8209" max="8209" width="6.625" style="84" customWidth="1"/>
    <col min="8210" max="8210" width="6.75" style="84" customWidth="1"/>
    <col min="8211" max="8211" width="5.875" style="84" customWidth="1"/>
    <col min="8212" max="8445" width="9" style="84" customWidth="1"/>
    <col min="8446" max="8448" width="4.25" style="84"/>
    <col min="8449" max="8449" width="4.25" style="84" customWidth="1"/>
    <col min="8450" max="8450" width="5.375" style="84" customWidth="1"/>
    <col min="8451" max="8451" width="5" style="84" customWidth="1"/>
    <col min="8452" max="8452" width="13.125" style="84" customWidth="1"/>
    <col min="8453" max="8453" width="7" style="84" customWidth="1"/>
    <col min="8454" max="8455" width="9.125" style="84" customWidth="1"/>
    <col min="8456" max="8456" width="7.375" style="84" customWidth="1"/>
    <col min="8457" max="8457" width="7.25" style="84" customWidth="1"/>
    <col min="8458" max="8458" width="7" style="84" customWidth="1"/>
    <col min="8459" max="8459" width="6.625" style="84" customWidth="1"/>
    <col min="8460" max="8460" width="7" style="84" customWidth="1"/>
    <col min="8461" max="8461" width="6.375" style="84" customWidth="1"/>
    <col min="8462" max="8462" width="5" style="84" customWidth="1"/>
    <col min="8463" max="8463" width="6" style="84" customWidth="1"/>
    <col min="8464" max="8464" width="7.75" style="84" customWidth="1"/>
    <col min="8465" max="8465" width="6.625" style="84" customWidth="1"/>
    <col min="8466" max="8466" width="6.75" style="84" customWidth="1"/>
    <col min="8467" max="8467" width="5.875" style="84" customWidth="1"/>
    <col min="8468" max="8701" width="9" style="84" customWidth="1"/>
    <col min="8702" max="8704" width="4.25" style="84"/>
    <col min="8705" max="8705" width="4.25" style="84" customWidth="1"/>
    <col min="8706" max="8706" width="5.375" style="84" customWidth="1"/>
    <col min="8707" max="8707" width="5" style="84" customWidth="1"/>
    <col min="8708" max="8708" width="13.125" style="84" customWidth="1"/>
    <col min="8709" max="8709" width="7" style="84" customWidth="1"/>
    <col min="8710" max="8711" width="9.125" style="84" customWidth="1"/>
    <col min="8712" max="8712" width="7.375" style="84" customWidth="1"/>
    <col min="8713" max="8713" width="7.25" style="84" customWidth="1"/>
    <col min="8714" max="8714" width="7" style="84" customWidth="1"/>
    <col min="8715" max="8715" width="6.625" style="84" customWidth="1"/>
    <col min="8716" max="8716" width="7" style="84" customWidth="1"/>
    <col min="8717" max="8717" width="6.375" style="84" customWidth="1"/>
    <col min="8718" max="8718" width="5" style="84" customWidth="1"/>
    <col min="8719" max="8719" width="6" style="84" customWidth="1"/>
    <col min="8720" max="8720" width="7.75" style="84" customWidth="1"/>
    <col min="8721" max="8721" width="6.625" style="84" customWidth="1"/>
    <col min="8722" max="8722" width="6.75" style="84" customWidth="1"/>
    <col min="8723" max="8723" width="5.875" style="84" customWidth="1"/>
    <col min="8724" max="8957" width="9" style="84" customWidth="1"/>
    <col min="8958" max="8960" width="4.25" style="84"/>
    <col min="8961" max="8961" width="4.25" style="84" customWidth="1"/>
    <col min="8962" max="8962" width="5.375" style="84" customWidth="1"/>
    <col min="8963" max="8963" width="5" style="84" customWidth="1"/>
    <col min="8964" max="8964" width="13.125" style="84" customWidth="1"/>
    <col min="8965" max="8965" width="7" style="84" customWidth="1"/>
    <col min="8966" max="8967" width="9.125" style="84" customWidth="1"/>
    <col min="8968" max="8968" width="7.375" style="84" customWidth="1"/>
    <col min="8969" max="8969" width="7.25" style="84" customWidth="1"/>
    <col min="8970" max="8970" width="7" style="84" customWidth="1"/>
    <col min="8971" max="8971" width="6.625" style="84" customWidth="1"/>
    <col min="8972" max="8972" width="7" style="84" customWidth="1"/>
    <col min="8973" max="8973" width="6.375" style="84" customWidth="1"/>
    <col min="8974" max="8974" width="5" style="84" customWidth="1"/>
    <col min="8975" max="8975" width="6" style="84" customWidth="1"/>
    <col min="8976" max="8976" width="7.75" style="84" customWidth="1"/>
    <col min="8977" max="8977" width="6.625" style="84" customWidth="1"/>
    <col min="8978" max="8978" width="6.75" style="84" customWidth="1"/>
    <col min="8979" max="8979" width="5.875" style="84" customWidth="1"/>
    <col min="8980" max="9213" width="9" style="84" customWidth="1"/>
    <col min="9214" max="9216" width="4.25" style="84"/>
    <col min="9217" max="9217" width="4.25" style="84" customWidth="1"/>
    <col min="9218" max="9218" width="5.375" style="84" customWidth="1"/>
    <col min="9219" max="9219" width="5" style="84" customWidth="1"/>
    <col min="9220" max="9220" width="13.125" style="84" customWidth="1"/>
    <col min="9221" max="9221" width="7" style="84" customWidth="1"/>
    <col min="9222" max="9223" width="9.125" style="84" customWidth="1"/>
    <col min="9224" max="9224" width="7.375" style="84" customWidth="1"/>
    <col min="9225" max="9225" width="7.25" style="84" customWidth="1"/>
    <col min="9226" max="9226" width="7" style="84" customWidth="1"/>
    <col min="9227" max="9227" width="6.625" style="84" customWidth="1"/>
    <col min="9228" max="9228" width="7" style="84" customWidth="1"/>
    <col min="9229" max="9229" width="6.375" style="84" customWidth="1"/>
    <col min="9230" max="9230" width="5" style="84" customWidth="1"/>
    <col min="9231" max="9231" width="6" style="84" customWidth="1"/>
    <col min="9232" max="9232" width="7.75" style="84" customWidth="1"/>
    <col min="9233" max="9233" width="6.625" style="84" customWidth="1"/>
    <col min="9234" max="9234" width="6.75" style="84" customWidth="1"/>
    <col min="9235" max="9235" width="5.875" style="84" customWidth="1"/>
    <col min="9236" max="9469" width="9" style="84" customWidth="1"/>
    <col min="9470" max="9472" width="4.25" style="84"/>
    <col min="9473" max="9473" width="4.25" style="84" customWidth="1"/>
    <col min="9474" max="9474" width="5.375" style="84" customWidth="1"/>
    <col min="9475" max="9475" width="5" style="84" customWidth="1"/>
    <col min="9476" max="9476" width="13.125" style="84" customWidth="1"/>
    <col min="9477" max="9477" width="7" style="84" customWidth="1"/>
    <col min="9478" max="9479" width="9.125" style="84" customWidth="1"/>
    <col min="9480" max="9480" width="7.375" style="84" customWidth="1"/>
    <col min="9481" max="9481" width="7.25" style="84" customWidth="1"/>
    <col min="9482" max="9482" width="7" style="84" customWidth="1"/>
    <col min="9483" max="9483" width="6.625" style="84" customWidth="1"/>
    <col min="9484" max="9484" width="7" style="84" customWidth="1"/>
    <col min="9485" max="9485" width="6.375" style="84" customWidth="1"/>
    <col min="9486" max="9486" width="5" style="84" customWidth="1"/>
    <col min="9487" max="9487" width="6" style="84" customWidth="1"/>
    <col min="9488" max="9488" width="7.75" style="84" customWidth="1"/>
    <col min="9489" max="9489" width="6.625" style="84" customWidth="1"/>
    <col min="9490" max="9490" width="6.75" style="84" customWidth="1"/>
    <col min="9491" max="9491" width="5.875" style="84" customWidth="1"/>
    <col min="9492" max="9725" width="9" style="84" customWidth="1"/>
    <col min="9726" max="9728" width="4.25" style="84"/>
    <col min="9729" max="9729" width="4.25" style="84" customWidth="1"/>
    <col min="9730" max="9730" width="5.375" style="84" customWidth="1"/>
    <col min="9731" max="9731" width="5" style="84" customWidth="1"/>
    <col min="9732" max="9732" width="13.125" style="84" customWidth="1"/>
    <col min="9733" max="9733" width="7" style="84" customWidth="1"/>
    <col min="9734" max="9735" width="9.125" style="84" customWidth="1"/>
    <col min="9736" max="9736" width="7.375" style="84" customWidth="1"/>
    <col min="9737" max="9737" width="7.25" style="84" customWidth="1"/>
    <col min="9738" max="9738" width="7" style="84" customWidth="1"/>
    <col min="9739" max="9739" width="6.625" style="84" customWidth="1"/>
    <col min="9740" max="9740" width="7" style="84" customWidth="1"/>
    <col min="9741" max="9741" width="6.375" style="84" customWidth="1"/>
    <col min="9742" max="9742" width="5" style="84" customWidth="1"/>
    <col min="9743" max="9743" width="6" style="84" customWidth="1"/>
    <col min="9744" max="9744" width="7.75" style="84" customWidth="1"/>
    <col min="9745" max="9745" width="6.625" style="84" customWidth="1"/>
    <col min="9746" max="9746" width="6.75" style="84" customWidth="1"/>
    <col min="9747" max="9747" width="5.875" style="84" customWidth="1"/>
    <col min="9748" max="9981" width="9" style="84" customWidth="1"/>
    <col min="9982" max="9984" width="4.25" style="84"/>
    <col min="9985" max="9985" width="4.25" style="84" customWidth="1"/>
    <col min="9986" max="9986" width="5.375" style="84" customWidth="1"/>
    <col min="9987" max="9987" width="5" style="84" customWidth="1"/>
    <col min="9988" max="9988" width="13.125" style="84" customWidth="1"/>
    <col min="9989" max="9989" width="7" style="84" customWidth="1"/>
    <col min="9990" max="9991" width="9.125" style="84" customWidth="1"/>
    <col min="9992" max="9992" width="7.375" style="84" customWidth="1"/>
    <col min="9993" max="9993" width="7.25" style="84" customWidth="1"/>
    <col min="9994" max="9994" width="7" style="84" customWidth="1"/>
    <col min="9995" max="9995" width="6.625" style="84" customWidth="1"/>
    <col min="9996" max="9996" width="7" style="84" customWidth="1"/>
    <col min="9997" max="9997" width="6.375" style="84" customWidth="1"/>
    <col min="9998" max="9998" width="5" style="84" customWidth="1"/>
    <col min="9999" max="9999" width="6" style="84" customWidth="1"/>
    <col min="10000" max="10000" width="7.75" style="84" customWidth="1"/>
    <col min="10001" max="10001" width="6.625" style="84" customWidth="1"/>
    <col min="10002" max="10002" width="6.75" style="84" customWidth="1"/>
    <col min="10003" max="10003" width="5.875" style="84" customWidth="1"/>
    <col min="10004" max="10237" width="9" style="84" customWidth="1"/>
    <col min="10238" max="10240" width="4.25" style="84"/>
    <col min="10241" max="10241" width="4.25" style="84" customWidth="1"/>
    <col min="10242" max="10242" width="5.375" style="84" customWidth="1"/>
    <col min="10243" max="10243" width="5" style="84" customWidth="1"/>
    <col min="10244" max="10244" width="13.125" style="84" customWidth="1"/>
    <col min="10245" max="10245" width="7" style="84" customWidth="1"/>
    <col min="10246" max="10247" width="9.125" style="84" customWidth="1"/>
    <col min="10248" max="10248" width="7.375" style="84" customWidth="1"/>
    <col min="10249" max="10249" width="7.25" style="84" customWidth="1"/>
    <col min="10250" max="10250" width="7" style="84" customWidth="1"/>
    <col min="10251" max="10251" width="6.625" style="84" customWidth="1"/>
    <col min="10252" max="10252" width="7" style="84" customWidth="1"/>
    <col min="10253" max="10253" width="6.375" style="84" customWidth="1"/>
    <col min="10254" max="10254" width="5" style="84" customWidth="1"/>
    <col min="10255" max="10255" width="6" style="84" customWidth="1"/>
    <col min="10256" max="10256" width="7.75" style="84" customWidth="1"/>
    <col min="10257" max="10257" width="6.625" style="84" customWidth="1"/>
    <col min="10258" max="10258" width="6.75" style="84" customWidth="1"/>
    <col min="10259" max="10259" width="5.875" style="84" customWidth="1"/>
    <col min="10260" max="10493" width="9" style="84" customWidth="1"/>
    <col min="10494" max="10496" width="4.25" style="84"/>
    <col min="10497" max="10497" width="4.25" style="84" customWidth="1"/>
    <col min="10498" max="10498" width="5.375" style="84" customWidth="1"/>
    <col min="10499" max="10499" width="5" style="84" customWidth="1"/>
    <col min="10500" max="10500" width="13.125" style="84" customWidth="1"/>
    <col min="10501" max="10501" width="7" style="84" customWidth="1"/>
    <col min="10502" max="10503" width="9.125" style="84" customWidth="1"/>
    <col min="10504" max="10504" width="7.375" style="84" customWidth="1"/>
    <col min="10505" max="10505" width="7.25" style="84" customWidth="1"/>
    <col min="10506" max="10506" width="7" style="84" customWidth="1"/>
    <col min="10507" max="10507" width="6.625" style="84" customWidth="1"/>
    <col min="10508" max="10508" width="7" style="84" customWidth="1"/>
    <col min="10509" max="10509" width="6.375" style="84" customWidth="1"/>
    <col min="10510" max="10510" width="5" style="84" customWidth="1"/>
    <col min="10511" max="10511" width="6" style="84" customWidth="1"/>
    <col min="10512" max="10512" width="7.75" style="84" customWidth="1"/>
    <col min="10513" max="10513" width="6.625" style="84" customWidth="1"/>
    <col min="10514" max="10514" width="6.75" style="84" customWidth="1"/>
    <col min="10515" max="10515" width="5.875" style="84" customWidth="1"/>
    <col min="10516" max="10749" width="9" style="84" customWidth="1"/>
    <col min="10750" max="10752" width="4.25" style="84"/>
    <col min="10753" max="10753" width="4.25" style="84" customWidth="1"/>
    <col min="10754" max="10754" width="5.375" style="84" customWidth="1"/>
    <col min="10755" max="10755" width="5" style="84" customWidth="1"/>
    <col min="10756" max="10756" width="13.125" style="84" customWidth="1"/>
    <col min="10757" max="10757" width="7" style="84" customWidth="1"/>
    <col min="10758" max="10759" width="9.125" style="84" customWidth="1"/>
    <col min="10760" max="10760" width="7.375" style="84" customWidth="1"/>
    <col min="10761" max="10761" width="7.25" style="84" customWidth="1"/>
    <col min="10762" max="10762" width="7" style="84" customWidth="1"/>
    <col min="10763" max="10763" width="6.625" style="84" customWidth="1"/>
    <col min="10764" max="10764" width="7" style="84" customWidth="1"/>
    <col min="10765" max="10765" width="6.375" style="84" customWidth="1"/>
    <col min="10766" max="10766" width="5" style="84" customWidth="1"/>
    <col min="10767" max="10767" width="6" style="84" customWidth="1"/>
    <col min="10768" max="10768" width="7.75" style="84" customWidth="1"/>
    <col min="10769" max="10769" width="6.625" style="84" customWidth="1"/>
    <col min="10770" max="10770" width="6.75" style="84" customWidth="1"/>
    <col min="10771" max="10771" width="5.875" style="84" customWidth="1"/>
    <col min="10772" max="11005" width="9" style="84" customWidth="1"/>
    <col min="11006" max="11008" width="4.25" style="84"/>
    <col min="11009" max="11009" width="4.25" style="84" customWidth="1"/>
    <col min="11010" max="11010" width="5.375" style="84" customWidth="1"/>
    <col min="11011" max="11011" width="5" style="84" customWidth="1"/>
    <col min="11012" max="11012" width="13.125" style="84" customWidth="1"/>
    <col min="11013" max="11013" width="7" style="84" customWidth="1"/>
    <col min="11014" max="11015" width="9.125" style="84" customWidth="1"/>
    <col min="11016" max="11016" width="7.375" style="84" customWidth="1"/>
    <col min="11017" max="11017" width="7.25" style="84" customWidth="1"/>
    <col min="11018" max="11018" width="7" style="84" customWidth="1"/>
    <col min="11019" max="11019" width="6.625" style="84" customWidth="1"/>
    <col min="11020" max="11020" width="7" style="84" customWidth="1"/>
    <col min="11021" max="11021" width="6.375" style="84" customWidth="1"/>
    <col min="11022" max="11022" width="5" style="84" customWidth="1"/>
    <col min="11023" max="11023" width="6" style="84" customWidth="1"/>
    <col min="11024" max="11024" width="7.75" style="84" customWidth="1"/>
    <col min="11025" max="11025" width="6.625" style="84" customWidth="1"/>
    <col min="11026" max="11026" width="6.75" style="84" customWidth="1"/>
    <col min="11027" max="11027" width="5.875" style="84" customWidth="1"/>
    <col min="11028" max="11261" width="9" style="84" customWidth="1"/>
    <col min="11262" max="11264" width="4.25" style="84"/>
    <col min="11265" max="11265" width="4.25" style="84" customWidth="1"/>
    <col min="11266" max="11266" width="5.375" style="84" customWidth="1"/>
    <col min="11267" max="11267" width="5" style="84" customWidth="1"/>
    <col min="11268" max="11268" width="13.125" style="84" customWidth="1"/>
    <col min="11269" max="11269" width="7" style="84" customWidth="1"/>
    <col min="11270" max="11271" width="9.125" style="84" customWidth="1"/>
    <col min="11272" max="11272" width="7.375" style="84" customWidth="1"/>
    <col min="11273" max="11273" width="7.25" style="84" customWidth="1"/>
    <col min="11274" max="11274" width="7" style="84" customWidth="1"/>
    <col min="11275" max="11275" width="6.625" style="84" customWidth="1"/>
    <col min="11276" max="11276" width="7" style="84" customWidth="1"/>
    <col min="11277" max="11277" width="6.375" style="84" customWidth="1"/>
    <col min="11278" max="11278" width="5" style="84" customWidth="1"/>
    <col min="11279" max="11279" width="6" style="84" customWidth="1"/>
    <col min="11280" max="11280" width="7.75" style="84" customWidth="1"/>
    <col min="11281" max="11281" width="6.625" style="84" customWidth="1"/>
    <col min="11282" max="11282" width="6.75" style="84" customWidth="1"/>
    <col min="11283" max="11283" width="5.875" style="84" customWidth="1"/>
    <col min="11284" max="11517" width="9" style="84" customWidth="1"/>
    <col min="11518" max="11520" width="4.25" style="84"/>
    <col min="11521" max="11521" width="4.25" style="84" customWidth="1"/>
    <col min="11522" max="11522" width="5.375" style="84" customWidth="1"/>
    <col min="11523" max="11523" width="5" style="84" customWidth="1"/>
    <col min="11524" max="11524" width="13.125" style="84" customWidth="1"/>
    <col min="11525" max="11525" width="7" style="84" customWidth="1"/>
    <col min="11526" max="11527" width="9.125" style="84" customWidth="1"/>
    <col min="11528" max="11528" width="7.375" style="84" customWidth="1"/>
    <col min="11529" max="11529" width="7.25" style="84" customWidth="1"/>
    <col min="11530" max="11530" width="7" style="84" customWidth="1"/>
    <col min="11531" max="11531" width="6.625" style="84" customWidth="1"/>
    <col min="11532" max="11532" width="7" style="84" customWidth="1"/>
    <col min="11533" max="11533" width="6.375" style="84" customWidth="1"/>
    <col min="11534" max="11534" width="5" style="84" customWidth="1"/>
    <col min="11535" max="11535" width="6" style="84" customWidth="1"/>
    <col min="11536" max="11536" width="7.75" style="84" customWidth="1"/>
    <col min="11537" max="11537" width="6.625" style="84" customWidth="1"/>
    <col min="11538" max="11538" width="6.75" style="84" customWidth="1"/>
    <col min="11539" max="11539" width="5.875" style="84" customWidth="1"/>
    <col min="11540" max="11773" width="9" style="84" customWidth="1"/>
    <col min="11774" max="11776" width="4.25" style="84"/>
    <col min="11777" max="11777" width="4.25" style="84" customWidth="1"/>
    <col min="11778" max="11778" width="5.375" style="84" customWidth="1"/>
    <col min="11779" max="11779" width="5" style="84" customWidth="1"/>
    <col min="11780" max="11780" width="13.125" style="84" customWidth="1"/>
    <col min="11781" max="11781" width="7" style="84" customWidth="1"/>
    <col min="11782" max="11783" width="9.125" style="84" customWidth="1"/>
    <col min="11784" max="11784" width="7.375" style="84" customWidth="1"/>
    <col min="11785" max="11785" width="7.25" style="84" customWidth="1"/>
    <col min="11786" max="11786" width="7" style="84" customWidth="1"/>
    <col min="11787" max="11787" width="6.625" style="84" customWidth="1"/>
    <col min="11788" max="11788" width="7" style="84" customWidth="1"/>
    <col min="11789" max="11789" width="6.375" style="84" customWidth="1"/>
    <col min="11790" max="11790" width="5" style="84" customWidth="1"/>
    <col min="11791" max="11791" width="6" style="84" customWidth="1"/>
    <col min="11792" max="11792" width="7.75" style="84" customWidth="1"/>
    <col min="11793" max="11793" width="6.625" style="84" customWidth="1"/>
    <col min="11794" max="11794" width="6.75" style="84" customWidth="1"/>
    <col min="11795" max="11795" width="5.875" style="84" customWidth="1"/>
    <col min="11796" max="12029" width="9" style="84" customWidth="1"/>
    <col min="12030" max="12032" width="4.25" style="84"/>
    <col min="12033" max="12033" width="4.25" style="84" customWidth="1"/>
    <col min="12034" max="12034" width="5.375" style="84" customWidth="1"/>
    <col min="12035" max="12035" width="5" style="84" customWidth="1"/>
    <col min="12036" max="12036" width="13.125" style="84" customWidth="1"/>
    <col min="12037" max="12037" width="7" style="84" customWidth="1"/>
    <col min="12038" max="12039" width="9.125" style="84" customWidth="1"/>
    <col min="12040" max="12040" width="7.375" style="84" customWidth="1"/>
    <col min="12041" max="12041" width="7.25" style="84" customWidth="1"/>
    <col min="12042" max="12042" width="7" style="84" customWidth="1"/>
    <col min="12043" max="12043" width="6.625" style="84" customWidth="1"/>
    <col min="12044" max="12044" width="7" style="84" customWidth="1"/>
    <col min="12045" max="12045" width="6.375" style="84" customWidth="1"/>
    <col min="12046" max="12046" width="5" style="84" customWidth="1"/>
    <col min="12047" max="12047" width="6" style="84" customWidth="1"/>
    <col min="12048" max="12048" width="7.75" style="84" customWidth="1"/>
    <col min="12049" max="12049" width="6.625" style="84" customWidth="1"/>
    <col min="12050" max="12050" width="6.75" style="84" customWidth="1"/>
    <col min="12051" max="12051" width="5.875" style="84" customWidth="1"/>
    <col min="12052" max="12285" width="9" style="84" customWidth="1"/>
    <col min="12286" max="12288" width="4.25" style="84"/>
    <col min="12289" max="12289" width="4.25" style="84" customWidth="1"/>
    <col min="12290" max="12290" width="5.375" style="84" customWidth="1"/>
    <col min="12291" max="12291" width="5" style="84" customWidth="1"/>
    <col min="12292" max="12292" width="13.125" style="84" customWidth="1"/>
    <col min="12293" max="12293" width="7" style="84" customWidth="1"/>
    <col min="12294" max="12295" width="9.125" style="84" customWidth="1"/>
    <col min="12296" max="12296" width="7.375" style="84" customWidth="1"/>
    <col min="12297" max="12297" width="7.25" style="84" customWidth="1"/>
    <col min="12298" max="12298" width="7" style="84" customWidth="1"/>
    <col min="12299" max="12299" width="6.625" style="84" customWidth="1"/>
    <col min="12300" max="12300" width="7" style="84" customWidth="1"/>
    <col min="12301" max="12301" width="6.375" style="84" customWidth="1"/>
    <col min="12302" max="12302" width="5" style="84" customWidth="1"/>
    <col min="12303" max="12303" width="6" style="84" customWidth="1"/>
    <col min="12304" max="12304" width="7.75" style="84" customWidth="1"/>
    <col min="12305" max="12305" width="6.625" style="84" customWidth="1"/>
    <col min="12306" max="12306" width="6.75" style="84" customWidth="1"/>
    <col min="12307" max="12307" width="5.875" style="84" customWidth="1"/>
    <col min="12308" max="12541" width="9" style="84" customWidth="1"/>
    <col min="12542" max="12544" width="4.25" style="84"/>
    <col min="12545" max="12545" width="4.25" style="84" customWidth="1"/>
    <col min="12546" max="12546" width="5.375" style="84" customWidth="1"/>
    <col min="12547" max="12547" width="5" style="84" customWidth="1"/>
    <col min="12548" max="12548" width="13.125" style="84" customWidth="1"/>
    <col min="12549" max="12549" width="7" style="84" customWidth="1"/>
    <col min="12550" max="12551" width="9.125" style="84" customWidth="1"/>
    <col min="12552" max="12552" width="7.375" style="84" customWidth="1"/>
    <col min="12553" max="12553" width="7.25" style="84" customWidth="1"/>
    <col min="12554" max="12554" width="7" style="84" customWidth="1"/>
    <col min="12555" max="12555" width="6.625" style="84" customWidth="1"/>
    <col min="12556" max="12556" width="7" style="84" customWidth="1"/>
    <col min="12557" max="12557" width="6.375" style="84" customWidth="1"/>
    <col min="12558" max="12558" width="5" style="84" customWidth="1"/>
    <col min="12559" max="12559" width="6" style="84" customWidth="1"/>
    <col min="12560" max="12560" width="7.75" style="84" customWidth="1"/>
    <col min="12561" max="12561" width="6.625" style="84" customWidth="1"/>
    <col min="12562" max="12562" width="6.75" style="84" customWidth="1"/>
    <col min="12563" max="12563" width="5.875" style="84" customWidth="1"/>
    <col min="12564" max="12797" width="9" style="84" customWidth="1"/>
    <col min="12798" max="12800" width="4.25" style="84"/>
    <col min="12801" max="12801" width="4.25" style="84" customWidth="1"/>
    <col min="12802" max="12802" width="5.375" style="84" customWidth="1"/>
    <col min="12803" max="12803" width="5" style="84" customWidth="1"/>
    <col min="12804" max="12804" width="13.125" style="84" customWidth="1"/>
    <col min="12805" max="12805" width="7" style="84" customWidth="1"/>
    <col min="12806" max="12807" width="9.125" style="84" customWidth="1"/>
    <col min="12808" max="12808" width="7.375" style="84" customWidth="1"/>
    <col min="12809" max="12809" width="7.25" style="84" customWidth="1"/>
    <col min="12810" max="12810" width="7" style="84" customWidth="1"/>
    <col min="12811" max="12811" width="6.625" style="84" customWidth="1"/>
    <col min="12812" max="12812" width="7" style="84" customWidth="1"/>
    <col min="12813" max="12813" width="6.375" style="84" customWidth="1"/>
    <col min="12814" max="12814" width="5" style="84" customWidth="1"/>
    <col min="12815" max="12815" width="6" style="84" customWidth="1"/>
    <col min="12816" max="12816" width="7.75" style="84" customWidth="1"/>
    <col min="12817" max="12817" width="6.625" style="84" customWidth="1"/>
    <col min="12818" max="12818" width="6.75" style="84" customWidth="1"/>
    <col min="12819" max="12819" width="5.875" style="84" customWidth="1"/>
    <col min="12820" max="13053" width="9" style="84" customWidth="1"/>
    <col min="13054" max="13056" width="4.25" style="84"/>
    <col min="13057" max="13057" width="4.25" style="84" customWidth="1"/>
    <col min="13058" max="13058" width="5.375" style="84" customWidth="1"/>
    <col min="13059" max="13059" width="5" style="84" customWidth="1"/>
    <col min="13060" max="13060" width="13.125" style="84" customWidth="1"/>
    <col min="13061" max="13061" width="7" style="84" customWidth="1"/>
    <col min="13062" max="13063" width="9.125" style="84" customWidth="1"/>
    <col min="13064" max="13064" width="7.375" style="84" customWidth="1"/>
    <col min="13065" max="13065" width="7.25" style="84" customWidth="1"/>
    <col min="13066" max="13066" width="7" style="84" customWidth="1"/>
    <col min="13067" max="13067" width="6.625" style="84" customWidth="1"/>
    <col min="13068" max="13068" width="7" style="84" customWidth="1"/>
    <col min="13069" max="13069" width="6.375" style="84" customWidth="1"/>
    <col min="13070" max="13070" width="5" style="84" customWidth="1"/>
    <col min="13071" max="13071" width="6" style="84" customWidth="1"/>
    <col min="13072" max="13072" width="7.75" style="84" customWidth="1"/>
    <col min="13073" max="13073" width="6.625" style="84" customWidth="1"/>
    <col min="13074" max="13074" width="6.75" style="84" customWidth="1"/>
    <col min="13075" max="13075" width="5.875" style="84" customWidth="1"/>
    <col min="13076" max="13309" width="9" style="84" customWidth="1"/>
    <col min="13310" max="13312" width="4.25" style="84"/>
    <col min="13313" max="13313" width="4.25" style="84" customWidth="1"/>
    <col min="13314" max="13314" width="5.375" style="84" customWidth="1"/>
    <col min="13315" max="13315" width="5" style="84" customWidth="1"/>
    <col min="13316" max="13316" width="13.125" style="84" customWidth="1"/>
    <col min="13317" max="13317" width="7" style="84" customWidth="1"/>
    <col min="13318" max="13319" width="9.125" style="84" customWidth="1"/>
    <col min="13320" max="13320" width="7.375" style="84" customWidth="1"/>
    <col min="13321" max="13321" width="7.25" style="84" customWidth="1"/>
    <col min="13322" max="13322" width="7" style="84" customWidth="1"/>
    <col min="13323" max="13323" width="6.625" style="84" customWidth="1"/>
    <col min="13324" max="13324" width="7" style="84" customWidth="1"/>
    <col min="13325" max="13325" width="6.375" style="84" customWidth="1"/>
    <col min="13326" max="13326" width="5" style="84" customWidth="1"/>
    <col min="13327" max="13327" width="6" style="84" customWidth="1"/>
    <col min="13328" max="13328" width="7.75" style="84" customWidth="1"/>
    <col min="13329" max="13329" width="6.625" style="84" customWidth="1"/>
    <col min="13330" max="13330" width="6.75" style="84" customWidth="1"/>
    <col min="13331" max="13331" width="5.875" style="84" customWidth="1"/>
    <col min="13332" max="13565" width="9" style="84" customWidth="1"/>
    <col min="13566" max="13568" width="4.25" style="84"/>
    <col min="13569" max="13569" width="4.25" style="84" customWidth="1"/>
    <col min="13570" max="13570" width="5.375" style="84" customWidth="1"/>
    <col min="13571" max="13571" width="5" style="84" customWidth="1"/>
    <col min="13572" max="13572" width="13.125" style="84" customWidth="1"/>
    <col min="13573" max="13573" width="7" style="84" customWidth="1"/>
    <col min="13574" max="13575" width="9.125" style="84" customWidth="1"/>
    <col min="13576" max="13576" width="7.375" style="84" customWidth="1"/>
    <col min="13577" max="13577" width="7.25" style="84" customWidth="1"/>
    <col min="13578" max="13578" width="7" style="84" customWidth="1"/>
    <col min="13579" max="13579" width="6.625" style="84" customWidth="1"/>
    <col min="13580" max="13580" width="7" style="84" customWidth="1"/>
    <col min="13581" max="13581" width="6.375" style="84" customWidth="1"/>
    <col min="13582" max="13582" width="5" style="84" customWidth="1"/>
    <col min="13583" max="13583" width="6" style="84" customWidth="1"/>
    <col min="13584" max="13584" width="7.75" style="84" customWidth="1"/>
    <col min="13585" max="13585" width="6.625" style="84" customWidth="1"/>
    <col min="13586" max="13586" width="6.75" style="84" customWidth="1"/>
    <col min="13587" max="13587" width="5.875" style="84" customWidth="1"/>
    <col min="13588" max="13821" width="9" style="84" customWidth="1"/>
    <col min="13822" max="13824" width="4.25" style="84"/>
    <col min="13825" max="13825" width="4.25" style="84" customWidth="1"/>
    <col min="13826" max="13826" width="5.375" style="84" customWidth="1"/>
    <col min="13827" max="13827" width="5" style="84" customWidth="1"/>
    <col min="13828" max="13828" width="13.125" style="84" customWidth="1"/>
    <col min="13829" max="13829" width="7" style="84" customWidth="1"/>
    <col min="13830" max="13831" width="9.125" style="84" customWidth="1"/>
    <col min="13832" max="13832" width="7.375" style="84" customWidth="1"/>
    <col min="13833" max="13833" width="7.25" style="84" customWidth="1"/>
    <col min="13834" max="13834" width="7" style="84" customWidth="1"/>
    <col min="13835" max="13835" width="6.625" style="84" customWidth="1"/>
    <col min="13836" max="13836" width="7" style="84" customWidth="1"/>
    <col min="13837" max="13837" width="6.375" style="84" customWidth="1"/>
    <col min="13838" max="13838" width="5" style="84" customWidth="1"/>
    <col min="13839" max="13839" width="6" style="84" customWidth="1"/>
    <col min="13840" max="13840" width="7.75" style="84" customWidth="1"/>
    <col min="13841" max="13841" width="6.625" style="84" customWidth="1"/>
    <col min="13842" max="13842" width="6.75" style="84" customWidth="1"/>
    <col min="13843" max="13843" width="5.875" style="84" customWidth="1"/>
    <col min="13844" max="14077" width="9" style="84" customWidth="1"/>
    <col min="14078" max="14080" width="4.25" style="84"/>
    <col min="14081" max="14081" width="4.25" style="84" customWidth="1"/>
    <col min="14082" max="14082" width="5.375" style="84" customWidth="1"/>
    <col min="14083" max="14083" width="5" style="84" customWidth="1"/>
    <col min="14084" max="14084" width="13.125" style="84" customWidth="1"/>
    <col min="14085" max="14085" width="7" style="84" customWidth="1"/>
    <col min="14086" max="14087" width="9.125" style="84" customWidth="1"/>
    <col min="14088" max="14088" width="7.375" style="84" customWidth="1"/>
    <col min="14089" max="14089" width="7.25" style="84" customWidth="1"/>
    <col min="14090" max="14090" width="7" style="84" customWidth="1"/>
    <col min="14091" max="14091" width="6.625" style="84" customWidth="1"/>
    <col min="14092" max="14092" width="7" style="84" customWidth="1"/>
    <col min="14093" max="14093" width="6.375" style="84" customWidth="1"/>
    <col min="14094" max="14094" width="5" style="84" customWidth="1"/>
    <col min="14095" max="14095" width="6" style="84" customWidth="1"/>
    <col min="14096" max="14096" width="7.75" style="84" customWidth="1"/>
    <col min="14097" max="14097" width="6.625" style="84" customWidth="1"/>
    <col min="14098" max="14098" width="6.75" style="84" customWidth="1"/>
    <col min="14099" max="14099" width="5.875" style="84" customWidth="1"/>
    <col min="14100" max="14333" width="9" style="84" customWidth="1"/>
    <col min="14334" max="14336" width="4.25" style="84"/>
    <col min="14337" max="14337" width="4.25" style="84" customWidth="1"/>
    <col min="14338" max="14338" width="5.375" style="84" customWidth="1"/>
    <col min="14339" max="14339" width="5" style="84" customWidth="1"/>
    <col min="14340" max="14340" width="13.125" style="84" customWidth="1"/>
    <col min="14341" max="14341" width="7" style="84" customWidth="1"/>
    <col min="14342" max="14343" width="9.125" style="84" customWidth="1"/>
    <col min="14344" max="14344" width="7.375" style="84" customWidth="1"/>
    <col min="14345" max="14345" width="7.25" style="84" customWidth="1"/>
    <col min="14346" max="14346" width="7" style="84" customWidth="1"/>
    <col min="14347" max="14347" width="6.625" style="84" customWidth="1"/>
    <col min="14348" max="14348" width="7" style="84" customWidth="1"/>
    <col min="14349" max="14349" width="6.375" style="84" customWidth="1"/>
    <col min="14350" max="14350" width="5" style="84" customWidth="1"/>
    <col min="14351" max="14351" width="6" style="84" customWidth="1"/>
    <col min="14352" max="14352" width="7.75" style="84" customWidth="1"/>
    <col min="14353" max="14353" width="6.625" style="84" customWidth="1"/>
    <col min="14354" max="14354" width="6.75" style="84" customWidth="1"/>
    <col min="14355" max="14355" width="5.875" style="84" customWidth="1"/>
    <col min="14356" max="14589" width="9" style="84" customWidth="1"/>
    <col min="14590" max="14592" width="4.25" style="84"/>
    <col min="14593" max="14593" width="4.25" style="84" customWidth="1"/>
    <col min="14594" max="14594" width="5.375" style="84" customWidth="1"/>
    <col min="14595" max="14595" width="5" style="84" customWidth="1"/>
    <col min="14596" max="14596" width="13.125" style="84" customWidth="1"/>
    <col min="14597" max="14597" width="7" style="84" customWidth="1"/>
    <col min="14598" max="14599" width="9.125" style="84" customWidth="1"/>
    <col min="14600" max="14600" width="7.375" style="84" customWidth="1"/>
    <col min="14601" max="14601" width="7.25" style="84" customWidth="1"/>
    <col min="14602" max="14602" width="7" style="84" customWidth="1"/>
    <col min="14603" max="14603" width="6.625" style="84" customWidth="1"/>
    <col min="14604" max="14604" width="7" style="84" customWidth="1"/>
    <col min="14605" max="14605" width="6.375" style="84" customWidth="1"/>
    <col min="14606" max="14606" width="5" style="84" customWidth="1"/>
    <col min="14607" max="14607" width="6" style="84" customWidth="1"/>
    <col min="14608" max="14608" width="7.75" style="84" customWidth="1"/>
    <col min="14609" max="14609" width="6.625" style="84" customWidth="1"/>
    <col min="14610" max="14610" width="6.75" style="84" customWidth="1"/>
    <col min="14611" max="14611" width="5.875" style="84" customWidth="1"/>
    <col min="14612" max="14845" width="9" style="84" customWidth="1"/>
    <col min="14846" max="14848" width="4.25" style="84"/>
    <col min="14849" max="14849" width="4.25" style="84" customWidth="1"/>
    <col min="14850" max="14850" width="5.375" style="84" customWidth="1"/>
    <col min="14851" max="14851" width="5" style="84" customWidth="1"/>
    <col min="14852" max="14852" width="13.125" style="84" customWidth="1"/>
    <col min="14853" max="14853" width="7" style="84" customWidth="1"/>
    <col min="14854" max="14855" width="9.125" style="84" customWidth="1"/>
    <col min="14856" max="14856" width="7.375" style="84" customWidth="1"/>
    <col min="14857" max="14857" width="7.25" style="84" customWidth="1"/>
    <col min="14858" max="14858" width="7" style="84" customWidth="1"/>
    <col min="14859" max="14859" width="6.625" style="84" customWidth="1"/>
    <col min="14860" max="14860" width="7" style="84" customWidth="1"/>
    <col min="14861" max="14861" width="6.375" style="84" customWidth="1"/>
    <col min="14862" max="14862" width="5" style="84" customWidth="1"/>
    <col min="14863" max="14863" width="6" style="84" customWidth="1"/>
    <col min="14864" max="14864" width="7.75" style="84" customWidth="1"/>
    <col min="14865" max="14865" width="6.625" style="84" customWidth="1"/>
    <col min="14866" max="14866" width="6.75" style="84" customWidth="1"/>
    <col min="14867" max="14867" width="5.875" style="84" customWidth="1"/>
    <col min="14868" max="15101" width="9" style="84" customWidth="1"/>
    <col min="15102" max="15104" width="4.25" style="84"/>
    <col min="15105" max="15105" width="4.25" style="84" customWidth="1"/>
    <col min="15106" max="15106" width="5.375" style="84" customWidth="1"/>
    <col min="15107" max="15107" width="5" style="84" customWidth="1"/>
    <col min="15108" max="15108" width="13.125" style="84" customWidth="1"/>
    <col min="15109" max="15109" width="7" style="84" customWidth="1"/>
    <col min="15110" max="15111" width="9.125" style="84" customWidth="1"/>
    <col min="15112" max="15112" width="7.375" style="84" customWidth="1"/>
    <col min="15113" max="15113" width="7.25" style="84" customWidth="1"/>
    <col min="15114" max="15114" width="7" style="84" customWidth="1"/>
    <col min="15115" max="15115" width="6.625" style="84" customWidth="1"/>
    <col min="15116" max="15116" width="7" style="84" customWidth="1"/>
    <col min="15117" max="15117" width="6.375" style="84" customWidth="1"/>
    <col min="15118" max="15118" width="5" style="84" customWidth="1"/>
    <col min="15119" max="15119" width="6" style="84" customWidth="1"/>
    <col min="15120" max="15120" width="7.75" style="84" customWidth="1"/>
    <col min="15121" max="15121" width="6.625" style="84" customWidth="1"/>
    <col min="15122" max="15122" width="6.75" style="84" customWidth="1"/>
    <col min="15123" max="15123" width="5.875" style="84" customWidth="1"/>
    <col min="15124" max="15357" width="9" style="84" customWidth="1"/>
    <col min="15358" max="15360" width="4.25" style="84"/>
    <col min="15361" max="15361" width="4.25" style="84" customWidth="1"/>
    <col min="15362" max="15362" width="5.375" style="84" customWidth="1"/>
    <col min="15363" max="15363" width="5" style="84" customWidth="1"/>
    <col min="15364" max="15364" width="13.125" style="84" customWidth="1"/>
    <col min="15365" max="15365" width="7" style="84" customWidth="1"/>
    <col min="15366" max="15367" width="9.125" style="84" customWidth="1"/>
    <col min="15368" max="15368" width="7.375" style="84" customWidth="1"/>
    <col min="15369" max="15369" width="7.25" style="84" customWidth="1"/>
    <col min="15370" max="15370" width="7" style="84" customWidth="1"/>
    <col min="15371" max="15371" width="6.625" style="84" customWidth="1"/>
    <col min="15372" max="15372" width="7" style="84" customWidth="1"/>
    <col min="15373" max="15373" width="6.375" style="84" customWidth="1"/>
    <col min="15374" max="15374" width="5" style="84" customWidth="1"/>
    <col min="15375" max="15375" width="6" style="84" customWidth="1"/>
    <col min="15376" max="15376" width="7.75" style="84" customWidth="1"/>
    <col min="15377" max="15377" width="6.625" style="84" customWidth="1"/>
    <col min="15378" max="15378" width="6.75" style="84" customWidth="1"/>
    <col min="15379" max="15379" width="5.875" style="84" customWidth="1"/>
    <col min="15380" max="15613" width="9" style="84" customWidth="1"/>
    <col min="15614" max="15616" width="4.25" style="84"/>
    <col min="15617" max="15617" width="4.25" style="84" customWidth="1"/>
    <col min="15618" max="15618" width="5.375" style="84" customWidth="1"/>
    <col min="15619" max="15619" width="5" style="84" customWidth="1"/>
    <col min="15620" max="15620" width="13.125" style="84" customWidth="1"/>
    <col min="15621" max="15621" width="7" style="84" customWidth="1"/>
    <col min="15622" max="15623" width="9.125" style="84" customWidth="1"/>
    <col min="15624" max="15624" width="7.375" style="84" customWidth="1"/>
    <col min="15625" max="15625" width="7.25" style="84" customWidth="1"/>
    <col min="15626" max="15626" width="7" style="84" customWidth="1"/>
    <col min="15627" max="15627" width="6.625" style="84" customWidth="1"/>
    <col min="15628" max="15628" width="7" style="84" customWidth="1"/>
    <col min="15629" max="15629" width="6.375" style="84" customWidth="1"/>
    <col min="15630" max="15630" width="5" style="84" customWidth="1"/>
    <col min="15631" max="15631" width="6" style="84" customWidth="1"/>
    <col min="15632" max="15632" width="7.75" style="84" customWidth="1"/>
    <col min="15633" max="15633" width="6.625" style="84" customWidth="1"/>
    <col min="15634" max="15634" width="6.75" style="84" customWidth="1"/>
    <col min="15635" max="15635" width="5.875" style="84" customWidth="1"/>
    <col min="15636" max="15869" width="9" style="84" customWidth="1"/>
    <col min="15870" max="15872" width="4.25" style="84"/>
    <col min="15873" max="15873" width="4.25" style="84" customWidth="1"/>
    <col min="15874" max="15874" width="5.375" style="84" customWidth="1"/>
    <col min="15875" max="15875" width="5" style="84" customWidth="1"/>
    <col min="15876" max="15876" width="13.125" style="84" customWidth="1"/>
    <col min="15877" max="15877" width="7" style="84" customWidth="1"/>
    <col min="15878" max="15879" width="9.125" style="84" customWidth="1"/>
    <col min="15880" max="15880" width="7.375" style="84" customWidth="1"/>
    <col min="15881" max="15881" width="7.25" style="84" customWidth="1"/>
    <col min="15882" max="15882" width="7" style="84" customWidth="1"/>
    <col min="15883" max="15883" width="6.625" style="84" customWidth="1"/>
    <col min="15884" max="15884" width="7" style="84" customWidth="1"/>
    <col min="15885" max="15885" width="6.375" style="84" customWidth="1"/>
    <col min="15886" max="15886" width="5" style="84" customWidth="1"/>
    <col min="15887" max="15887" width="6" style="84" customWidth="1"/>
    <col min="15888" max="15888" width="7.75" style="84" customWidth="1"/>
    <col min="15889" max="15889" width="6.625" style="84" customWidth="1"/>
    <col min="15890" max="15890" width="6.75" style="84" customWidth="1"/>
    <col min="15891" max="15891" width="5.875" style="84" customWidth="1"/>
    <col min="15892" max="16125" width="9" style="84" customWidth="1"/>
    <col min="16126" max="16128" width="4.25" style="84"/>
    <col min="16129" max="16129" width="4.25" style="84" customWidth="1"/>
    <col min="16130" max="16130" width="5.375" style="84" customWidth="1"/>
    <col min="16131" max="16131" width="5" style="84" customWidth="1"/>
    <col min="16132" max="16132" width="13.125" style="84" customWidth="1"/>
    <col min="16133" max="16133" width="7" style="84" customWidth="1"/>
    <col min="16134" max="16135" width="9.125" style="84" customWidth="1"/>
    <col min="16136" max="16136" width="7.375" style="84" customWidth="1"/>
    <col min="16137" max="16137" width="7.25" style="84" customWidth="1"/>
    <col min="16138" max="16138" width="7" style="84" customWidth="1"/>
    <col min="16139" max="16139" width="6.625" style="84" customWidth="1"/>
    <col min="16140" max="16140" width="7" style="84" customWidth="1"/>
    <col min="16141" max="16141" width="6.375" style="84" customWidth="1"/>
    <col min="16142" max="16142" width="5" style="84" customWidth="1"/>
    <col min="16143" max="16143" width="6" style="84" customWidth="1"/>
    <col min="16144" max="16144" width="7.75" style="84" customWidth="1"/>
    <col min="16145" max="16145" width="6.625" style="84" customWidth="1"/>
    <col min="16146" max="16146" width="6.75" style="84" customWidth="1"/>
    <col min="16147" max="16147" width="5.875" style="84" customWidth="1"/>
    <col min="16148" max="16381" width="9" style="84" customWidth="1"/>
    <col min="16382" max="16384" width="4.25" style="84"/>
  </cols>
  <sheetData>
    <row r="1" spans="1:19" ht="11.25" customHeight="1">
      <c r="H1" s="85" t="s">
        <v>0</v>
      </c>
      <c r="K1" s="86" t="s">
        <v>93</v>
      </c>
      <c r="L1" s="86"/>
      <c r="M1" s="86"/>
      <c r="P1" s="87"/>
      <c r="Q1" s="88"/>
      <c r="R1" s="88"/>
      <c r="S1" s="88"/>
    </row>
    <row r="2" spans="1:19" ht="11.25" customHeight="1">
      <c r="H2" s="89" t="s">
        <v>0</v>
      </c>
      <c r="K2" s="7" t="s">
        <v>51</v>
      </c>
      <c r="P2" s="87" t="s">
        <v>0</v>
      </c>
      <c r="Q2" s="88"/>
      <c r="R2" s="88"/>
      <c r="S2" s="88"/>
    </row>
    <row r="3" spans="1:19" ht="11.25" customHeight="1">
      <c r="H3" s="89" t="s">
        <v>0</v>
      </c>
      <c r="K3" s="7" t="s">
        <v>52</v>
      </c>
      <c r="P3" s="87"/>
      <c r="Q3" s="88"/>
      <c r="R3" s="88"/>
      <c r="S3" s="88"/>
    </row>
    <row r="4" spans="1:19" ht="11.25" customHeight="1">
      <c r="H4" s="89" t="s">
        <v>0</v>
      </c>
      <c r="K4" s="7" t="s">
        <v>53</v>
      </c>
    </row>
    <row r="5" spans="1:19" ht="11.25" customHeight="1">
      <c r="H5" s="89" t="s">
        <v>0</v>
      </c>
      <c r="K5" s="7" t="s">
        <v>2</v>
      </c>
    </row>
    <row r="6" spans="1:19" ht="16.5" customHeight="1">
      <c r="B6" s="90" t="s">
        <v>94</v>
      </c>
      <c r="C6" s="91"/>
      <c r="K6" s="89"/>
    </row>
    <row r="7" spans="1:19" ht="3.75" customHeight="1">
      <c r="H7" s="89"/>
      <c r="K7" s="89"/>
    </row>
    <row r="8" spans="1:19" ht="12" customHeight="1"/>
    <row r="9" spans="1:19" ht="9.75" customHeight="1">
      <c r="A9" s="92" t="s">
        <v>4</v>
      </c>
      <c r="B9" s="92" t="s">
        <v>5</v>
      </c>
      <c r="C9" s="93" t="s">
        <v>6</v>
      </c>
      <c r="D9" s="94"/>
      <c r="E9" s="95"/>
      <c r="F9" s="96" t="s">
        <v>95</v>
      </c>
      <c r="G9" s="92" t="s">
        <v>96</v>
      </c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</row>
    <row r="10" spans="1:19" ht="8.25" customHeight="1">
      <c r="A10" s="92"/>
      <c r="B10" s="92"/>
      <c r="C10" s="93"/>
      <c r="D10" s="97"/>
      <c r="E10" s="98"/>
      <c r="F10" s="96"/>
      <c r="G10" s="92" t="s">
        <v>97</v>
      </c>
      <c r="H10" s="92" t="s">
        <v>9</v>
      </c>
      <c r="I10" s="92"/>
      <c r="J10" s="92"/>
      <c r="K10" s="92"/>
      <c r="L10" s="92"/>
      <c r="M10" s="92"/>
      <c r="N10" s="92"/>
      <c r="O10" s="92"/>
      <c r="P10" s="92" t="s">
        <v>98</v>
      </c>
      <c r="Q10" s="92" t="s">
        <v>9</v>
      </c>
      <c r="R10" s="92"/>
      <c r="S10" s="92"/>
    </row>
    <row r="11" spans="1:19" ht="14.25" hidden="1" customHeight="1">
      <c r="A11" s="92"/>
      <c r="B11" s="92"/>
      <c r="C11" s="93"/>
      <c r="D11" s="97"/>
      <c r="E11" s="98"/>
      <c r="F11" s="96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 t="s">
        <v>99</v>
      </c>
      <c r="R11" s="92" t="s">
        <v>11</v>
      </c>
      <c r="S11" s="92" t="s">
        <v>100</v>
      </c>
    </row>
    <row r="12" spans="1:19" ht="14.25" customHeight="1">
      <c r="A12" s="92"/>
      <c r="B12" s="92"/>
      <c r="C12" s="93"/>
      <c r="D12" s="99" t="s">
        <v>101</v>
      </c>
      <c r="E12" s="100"/>
      <c r="F12" s="96"/>
      <c r="G12" s="92"/>
      <c r="H12" s="92" t="s">
        <v>102</v>
      </c>
      <c r="I12" s="92" t="s">
        <v>9</v>
      </c>
      <c r="J12" s="92"/>
      <c r="K12" s="92" t="s">
        <v>103</v>
      </c>
      <c r="L12" s="92" t="s">
        <v>104</v>
      </c>
      <c r="M12" s="92" t="s">
        <v>105</v>
      </c>
      <c r="N12" s="92" t="s">
        <v>106</v>
      </c>
      <c r="O12" s="92" t="s">
        <v>107</v>
      </c>
      <c r="P12" s="92"/>
      <c r="Q12" s="92"/>
      <c r="R12" s="92"/>
      <c r="S12" s="92"/>
    </row>
    <row r="13" spans="1:19" ht="4.5" customHeight="1">
      <c r="A13" s="92"/>
      <c r="B13" s="92"/>
      <c r="C13" s="93"/>
      <c r="D13" s="97"/>
      <c r="E13" s="98"/>
      <c r="F13" s="96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 t="s">
        <v>108</v>
      </c>
      <c r="S13" s="92"/>
    </row>
    <row r="14" spans="1:19" ht="48.75" customHeight="1">
      <c r="A14" s="92"/>
      <c r="B14" s="92"/>
      <c r="C14" s="93"/>
      <c r="D14" s="101"/>
      <c r="E14" s="102"/>
      <c r="F14" s="96"/>
      <c r="G14" s="92"/>
      <c r="H14" s="92"/>
      <c r="I14" s="103" t="s">
        <v>109</v>
      </c>
      <c r="J14" s="103" t="s">
        <v>110</v>
      </c>
      <c r="K14" s="92"/>
      <c r="L14" s="92"/>
      <c r="M14" s="92"/>
      <c r="N14" s="92"/>
      <c r="O14" s="92"/>
      <c r="P14" s="92"/>
      <c r="Q14" s="92"/>
      <c r="R14" s="92"/>
      <c r="S14" s="92"/>
    </row>
    <row r="15" spans="1:19" ht="10.5" customHeight="1">
      <c r="A15" s="104" t="s">
        <v>28</v>
      </c>
      <c r="B15" s="104" t="s">
        <v>29</v>
      </c>
      <c r="C15" s="104" t="s">
        <v>30</v>
      </c>
      <c r="D15" s="105">
        <v>4</v>
      </c>
      <c r="E15" s="106"/>
      <c r="F15" s="104" t="s">
        <v>32</v>
      </c>
      <c r="G15" s="104" t="s">
        <v>33</v>
      </c>
      <c r="H15" s="104" t="s">
        <v>34</v>
      </c>
      <c r="I15" s="104" t="s">
        <v>35</v>
      </c>
      <c r="J15" s="104" t="s">
        <v>111</v>
      </c>
      <c r="K15" s="104" t="s">
        <v>112</v>
      </c>
      <c r="L15" s="104" t="s">
        <v>113</v>
      </c>
      <c r="M15" s="104" t="s">
        <v>114</v>
      </c>
      <c r="N15" s="104" t="s">
        <v>115</v>
      </c>
      <c r="O15" s="104" t="s">
        <v>116</v>
      </c>
      <c r="P15" s="107" t="s">
        <v>117</v>
      </c>
      <c r="Q15" s="107" t="s">
        <v>118</v>
      </c>
      <c r="R15" s="108" t="s">
        <v>119</v>
      </c>
      <c r="S15" s="104" t="s">
        <v>120</v>
      </c>
    </row>
    <row r="16" spans="1:19" ht="14.25" customHeight="1">
      <c r="A16" s="120" t="s">
        <v>16</v>
      </c>
      <c r="B16" s="109"/>
      <c r="C16" s="110" t="s">
        <v>149</v>
      </c>
      <c r="D16" s="110"/>
      <c r="E16" s="121" t="s">
        <v>121</v>
      </c>
      <c r="F16" s="111">
        <v>1050006.42</v>
      </c>
      <c r="G16" s="111">
        <v>825006.42</v>
      </c>
      <c r="H16" s="112">
        <v>825006.42</v>
      </c>
      <c r="I16" s="112">
        <v>21478.2</v>
      </c>
      <c r="J16" s="112">
        <v>803528.22</v>
      </c>
      <c r="K16" s="112">
        <v>0</v>
      </c>
      <c r="L16" s="112">
        <v>0</v>
      </c>
      <c r="M16" s="112">
        <v>0</v>
      </c>
      <c r="N16" s="112">
        <v>0</v>
      </c>
      <c r="O16" s="112">
        <v>0</v>
      </c>
      <c r="P16" s="111">
        <v>225000</v>
      </c>
      <c r="Q16" s="112">
        <v>225000</v>
      </c>
      <c r="R16" s="112">
        <v>0</v>
      </c>
      <c r="S16" s="112">
        <v>0</v>
      </c>
    </row>
    <row r="17" spans="1:19" ht="14.25" customHeight="1">
      <c r="A17" s="109"/>
      <c r="B17" s="109"/>
      <c r="C17" s="110"/>
      <c r="D17" s="110"/>
      <c r="E17" s="121" t="s">
        <v>122</v>
      </c>
      <c r="F17" s="111">
        <v>-2000</v>
      </c>
      <c r="G17" s="111">
        <v>-2000</v>
      </c>
      <c r="H17" s="112">
        <v>-2000</v>
      </c>
      <c r="I17" s="112">
        <v>0</v>
      </c>
      <c r="J17" s="112">
        <v>-2000</v>
      </c>
      <c r="K17" s="112">
        <v>0</v>
      </c>
      <c r="L17" s="112">
        <v>0</v>
      </c>
      <c r="M17" s="112">
        <v>0</v>
      </c>
      <c r="N17" s="112">
        <v>0</v>
      </c>
      <c r="O17" s="112">
        <v>0</v>
      </c>
      <c r="P17" s="111">
        <v>0</v>
      </c>
      <c r="Q17" s="112">
        <v>0</v>
      </c>
      <c r="R17" s="112">
        <v>0</v>
      </c>
      <c r="S17" s="112">
        <v>0</v>
      </c>
    </row>
    <row r="18" spans="1:19" ht="14.25" customHeight="1">
      <c r="A18" s="109"/>
      <c r="B18" s="109"/>
      <c r="C18" s="110"/>
      <c r="D18" s="110"/>
      <c r="E18" s="121" t="s">
        <v>123</v>
      </c>
      <c r="F18" s="111">
        <v>2000</v>
      </c>
      <c r="G18" s="111">
        <v>2000</v>
      </c>
      <c r="H18" s="112">
        <v>2000</v>
      </c>
      <c r="I18" s="112">
        <v>0</v>
      </c>
      <c r="J18" s="112">
        <v>2000</v>
      </c>
      <c r="K18" s="112">
        <v>0</v>
      </c>
      <c r="L18" s="112">
        <v>0</v>
      </c>
      <c r="M18" s="112">
        <v>0</v>
      </c>
      <c r="N18" s="112">
        <v>0</v>
      </c>
      <c r="O18" s="112">
        <v>0</v>
      </c>
      <c r="P18" s="111">
        <v>0</v>
      </c>
      <c r="Q18" s="112">
        <v>0</v>
      </c>
      <c r="R18" s="112">
        <v>0</v>
      </c>
      <c r="S18" s="112">
        <v>0</v>
      </c>
    </row>
    <row r="19" spans="1:19" ht="14.25" customHeight="1" thickBot="1">
      <c r="A19" s="109"/>
      <c r="B19" s="109"/>
      <c r="C19" s="110"/>
      <c r="D19" s="110"/>
      <c r="E19" s="121" t="s">
        <v>124</v>
      </c>
      <c r="F19" s="111">
        <v>1050006.42</v>
      </c>
      <c r="G19" s="111">
        <v>825006.42</v>
      </c>
      <c r="H19" s="112">
        <v>825006.42</v>
      </c>
      <c r="I19" s="112">
        <v>21478.2</v>
      </c>
      <c r="J19" s="112">
        <v>803528.22</v>
      </c>
      <c r="K19" s="112">
        <v>0</v>
      </c>
      <c r="L19" s="112">
        <v>0</v>
      </c>
      <c r="M19" s="112">
        <v>0</v>
      </c>
      <c r="N19" s="112">
        <v>0</v>
      </c>
      <c r="O19" s="112">
        <v>0</v>
      </c>
      <c r="P19" s="111">
        <v>225000</v>
      </c>
      <c r="Q19" s="112">
        <v>225000</v>
      </c>
      <c r="R19" s="112">
        <v>0</v>
      </c>
      <c r="S19" s="112">
        <v>0</v>
      </c>
    </row>
    <row r="20" spans="1:19" ht="14.25" customHeight="1" thickBot="1">
      <c r="A20" s="113"/>
      <c r="B20" s="122" t="s">
        <v>150</v>
      </c>
      <c r="C20" s="114" t="s">
        <v>151</v>
      </c>
      <c r="D20" s="114"/>
      <c r="E20" s="123" t="s">
        <v>121</v>
      </c>
      <c r="F20" s="115">
        <v>18936</v>
      </c>
      <c r="G20" s="115">
        <v>18936</v>
      </c>
      <c r="H20" s="116">
        <v>18936</v>
      </c>
      <c r="I20" s="116">
        <v>11436</v>
      </c>
      <c r="J20" s="116">
        <v>7500</v>
      </c>
      <c r="K20" s="116">
        <v>0</v>
      </c>
      <c r="L20" s="116">
        <v>0</v>
      </c>
      <c r="M20" s="116">
        <v>0</v>
      </c>
      <c r="N20" s="116">
        <v>0</v>
      </c>
      <c r="O20" s="116">
        <v>0</v>
      </c>
      <c r="P20" s="115">
        <v>0</v>
      </c>
      <c r="Q20" s="116">
        <v>0</v>
      </c>
      <c r="R20" s="116">
        <v>0</v>
      </c>
      <c r="S20" s="116">
        <v>0</v>
      </c>
    </row>
    <row r="21" spans="1:19" ht="14.25" customHeight="1" thickBot="1">
      <c r="A21" s="113"/>
      <c r="B21" s="113"/>
      <c r="C21" s="114"/>
      <c r="D21" s="114"/>
      <c r="E21" s="121" t="s">
        <v>122</v>
      </c>
      <c r="F21" s="111">
        <v>-2000</v>
      </c>
      <c r="G21" s="111">
        <v>-2000</v>
      </c>
      <c r="H21" s="112">
        <v>-2000</v>
      </c>
      <c r="I21" s="112">
        <v>0</v>
      </c>
      <c r="J21" s="112">
        <v>-2000</v>
      </c>
      <c r="K21" s="112">
        <v>0</v>
      </c>
      <c r="L21" s="112">
        <v>0</v>
      </c>
      <c r="M21" s="112">
        <v>0</v>
      </c>
      <c r="N21" s="112">
        <v>0</v>
      </c>
      <c r="O21" s="112">
        <v>0</v>
      </c>
      <c r="P21" s="111">
        <v>0</v>
      </c>
      <c r="Q21" s="112">
        <v>0</v>
      </c>
      <c r="R21" s="112">
        <v>0</v>
      </c>
      <c r="S21" s="112">
        <v>0</v>
      </c>
    </row>
    <row r="22" spans="1:19" ht="14.25" customHeight="1" thickBot="1">
      <c r="A22" s="113"/>
      <c r="B22" s="113"/>
      <c r="C22" s="114"/>
      <c r="D22" s="114"/>
      <c r="E22" s="121" t="s">
        <v>123</v>
      </c>
      <c r="F22" s="111">
        <v>0</v>
      </c>
      <c r="G22" s="111">
        <v>0</v>
      </c>
      <c r="H22" s="112">
        <v>0</v>
      </c>
      <c r="I22" s="112">
        <v>0</v>
      </c>
      <c r="J22" s="112">
        <v>0</v>
      </c>
      <c r="K22" s="112">
        <v>0</v>
      </c>
      <c r="L22" s="112">
        <v>0</v>
      </c>
      <c r="M22" s="112">
        <v>0</v>
      </c>
      <c r="N22" s="112">
        <v>0</v>
      </c>
      <c r="O22" s="112">
        <v>0</v>
      </c>
      <c r="P22" s="111">
        <v>0</v>
      </c>
      <c r="Q22" s="112">
        <v>0</v>
      </c>
      <c r="R22" s="112">
        <v>0</v>
      </c>
      <c r="S22" s="112">
        <v>0</v>
      </c>
    </row>
    <row r="23" spans="1:19" ht="14.25" customHeight="1" thickBot="1">
      <c r="A23" s="113"/>
      <c r="B23" s="113"/>
      <c r="C23" s="114"/>
      <c r="D23" s="114"/>
      <c r="E23" s="121" t="s">
        <v>124</v>
      </c>
      <c r="F23" s="111">
        <v>16936</v>
      </c>
      <c r="G23" s="111">
        <v>16936</v>
      </c>
      <c r="H23" s="112">
        <v>16936</v>
      </c>
      <c r="I23" s="112">
        <v>11436</v>
      </c>
      <c r="J23" s="112">
        <v>5500</v>
      </c>
      <c r="K23" s="112">
        <v>0</v>
      </c>
      <c r="L23" s="112">
        <v>0</v>
      </c>
      <c r="M23" s="112">
        <v>0</v>
      </c>
      <c r="N23" s="112">
        <v>0</v>
      </c>
      <c r="O23" s="112">
        <v>0</v>
      </c>
      <c r="P23" s="111">
        <v>0</v>
      </c>
      <c r="Q23" s="112">
        <v>0</v>
      </c>
      <c r="R23" s="112">
        <v>0</v>
      </c>
      <c r="S23" s="112">
        <v>0</v>
      </c>
    </row>
    <row r="24" spans="1:19" ht="14.25" customHeight="1" thickBot="1">
      <c r="A24" s="113"/>
      <c r="B24" s="113"/>
      <c r="C24" s="113">
        <v>4210</v>
      </c>
      <c r="D24" s="114" t="s">
        <v>131</v>
      </c>
      <c r="E24" s="123" t="s">
        <v>121</v>
      </c>
      <c r="F24" s="115">
        <v>3000</v>
      </c>
      <c r="G24" s="115">
        <v>3000</v>
      </c>
      <c r="H24" s="116">
        <v>3000</v>
      </c>
      <c r="I24" s="116">
        <v>0</v>
      </c>
      <c r="J24" s="116">
        <v>3000</v>
      </c>
      <c r="K24" s="116">
        <v>0</v>
      </c>
      <c r="L24" s="116">
        <v>0</v>
      </c>
      <c r="M24" s="116">
        <v>0</v>
      </c>
      <c r="N24" s="116">
        <v>0</v>
      </c>
      <c r="O24" s="116">
        <v>0</v>
      </c>
      <c r="P24" s="115">
        <v>0</v>
      </c>
      <c r="Q24" s="116">
        <v>0</v>
      </c>
      <c r="R24" s="116">
        <v>0</v>
      </c>
      <c r="S24" s="116">
        <v>0</v>
      </c>
    </row>
    <row r="25" spans="1:19" ht="14.25" customHeight="1" thickBot="1">
      <c r="A25" s="113"/>
      <c r="B25" s="113"/>
      <c r="C25" s="113"/>
      <c r="D25" s="114"/>
      <c r="E25" s="121" t="s">
        <v>122</v>
      </c>
      <c r="F25" s="111">
        <v>-500</v>
      </c>
      <c r="G25" s="111">
        <v>-500</v>
      </c>
      <c r="H25" s="112">
        <v>-500</v>
      </c>
      <c r="I25" s="112">
        <v>0</v>
      </c>
      <c r="J25" s="112">
        <v>-500</v>
      </c>
      <c r="K25" s="112">
        <v>0</v>
      </c>
      <c r="L25" s="112">
        <v>0</v>
      </c>
      <c r="M25" s="112">
        <v>0</v>
      </c>
      <c r="N25" s="112">
        <v>0</v>
      </c>
      <c r="O25" s="112">
        <v>0</v>
      </c>
      <c r="P25" s="111">
        <v>0</v>
      </c>
      <c r="Q25" s="112">
        <v>0</v>
      </c>
      <c r="R25" s="112">
        <v>0</v>
      </c>
      <c r="S25" s="112">
        <v>0</v>
      </c>
    </row>
    <row r="26" spans="1:19" ht="14.25" customHeight="1" thickBot="1">
      <c r="A26" s="113"/>
      <c r="B26" s="113"/>
      <c r="C26" s="113"/>
      <c r="D26" s="114"/>
      <c r="E26" s="121" t="s">
        <v>123</v>
      </c>
      <c r="F26" s="111">
        <v>0</v>
      </c>
      <c r="G26" s="111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2">
        <v>0</v>
      </c>
      <c r="P26" s="111">
        <v>0</v>
      </c>
      <c r="Q26" s="112">
        <v>0</v>
      </c>
      <c r="R26" s="112">
        <v>0</v>
      </c>
      <c r="S26" s="112">
        <v>0</v>
      </c>
    </row>
    <row r="27" spans="1:19" ht="14.25" customHeight="1" thickBot="1">
      <c r="A27" s="113"/>
      <c r="B27" s="113"/>
      <c r="C27" s="113"/>
      <c r="D27" s="114"/>
      <c r="E27" s="121" t="s">
        <v>124</v>
      </c>
      <c r="F27" s="111">
        <v>2500</v>
      </c>
      <c r="G27" s="111">
        <v>2500</v>
      </c>
      <c r="H27" s="112">
        <v>2500</v>
      </c>
      <c r="I27" s="112">
        <v>0</v>
      </c>
      <c r="J27" s="112">
        <v>2500</v>
      </c>
      <c r="K27" s="112">
        <v>0</v>
      </c>
      <c r="L27" s="112">
        <v>0</v>
      </c>
      <c r="M27" s="112">
        <v>0</v>
      </c>
      <c r="N27" s="112">
        <v>0</v>
      </c>
      <c r="O27" s="112">
        <v>0</v>
      </c>
      <c r="P27" s="111">
        <v>0</v>
      </c>
      <c r="Q27" s="112">
        <v>0</v>
      </c>
      <c r="R27" s="112">
        <v>0</v>
      </c>
      <c r="S27" s="112">
        <v>0</v>
      </c>
    </row>
    <row r="28" spans="1:19" ht="14.25" customHeight="1" thickBot="1">
      <c r="A28" s="113"/>
      <c r="B28" s="113"/>
      <c r="C28" s="113">
        <v>4300</v>
      </c>
      <c r="D28" s="114" t="s">
        <v>133</v>
      </c>
      <c r="E28" s="123" t="s">
        <v>121</v>
      </c>
      <c r="F28" s="115">
        <v>4500</v>
      </c>
      <c r="G28" s="115">
        <v>4500</v>
      </c>
      <c r="H28" s="116">
        <v>4500</v>
      </c>
      <c r="I28" s="116">
        <v>0</v>
      </c>
      <c r="J28" s="116">
        <v>4500</v>
      </c>
      <c r="K28" s="116">
        <v>0</v>
      </c>
      <c r="L28" s="116">
        <v>0</v>
      </c>
      <c r="M28" s="116">
        <v>0</v>
      </c>
      <c r="N28" s="116">
        <v>0</v>
      </c>
      <c r="O28" s="116">
        <v>0</v>
      </c>
      <c r="P28" s="115">
        <v>0</v>
      </c>
      <c r="Q28" s="116">
        <v>0</v>
      </c>
      <c r="R28" s="116">
        <v>0</v>
      </c>
      <c r="S28" s="116">
        <v>0</v>
      </c>
    </row>
    <row r="29" spans="1:19" ht="14.25" customHeight="1" thickBot="1">
      <c r="A29" s="113"/>
      <c r="B29" s="113"/>
      <c r="C29" s="113"/>
      <c r="D29" s="114"/>
      <c r="E29" s="121" t="s">
        <v>122</v>
      </c>
      <c r="F29" s="111">
        <v>-1500</v>
      </c>
      <c r="G29" s="111">
        <v>-1500</v>
      </c>
      <c r="H29" s="112">
        <v>-1500</v>
      </c>
      <c r="I29" s="112">
        <v>0</v>
      </c>
      <c r="J29" s="112">
        <v>-1500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  <c r="P29" s="111">
        <v>0</v>
      </c>
      <c r="Q29" s="112">
        <v>0</v>
      </c>
      <c r="R29" s="112">
        <v>0</v>
      </c>
      <c r="S29" s="112">
        <v>0</v>
      </c>
    </row>
    <row r="30" spans="1:19" ht="14.25" customHeight="1" thickBot="1">
      <c r="A30" s="113"/>
      <c r="B30" s="113"/>
      <c r="C30" s="113"/>
      <c r="D30" s="114"/>
      <c r="E30" s="121" t="s">
        <v>123</v>
      </c>
      <c r="F30" s="111">
        <v>0</v>
      </c>
      <c r="G30" s="111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P30" s="111">
        <v>0</v>
      </c>
      <c r="Q30" s="112">
        <v>0</v>
      </c>
      <c r="R30" s="112">
        <v>0</v>
      </c>
      <c r="S30" s="112">
        <v>0</v>
      </c>
    </row>
    <row r="31" spans="1:19" ht="14.25" customHeight="1" thickBot="1">
      <c r="A31" s="113"/>
      <c r="B31" s="113"/>
      <c r="C31" s="113"/>
      <c r="D31" s="114"/>
      <c r="E31" s="121" t="s">
        <v>124</v>
      </c>
      <c r="F31" s="111">
        <v>3000</v>
      </c>
      <c r="G31" s="111">
        <v>3000</v>
      </c>
      <c r="H31" s="112">
        <v>3000</v>
      </c>
      <c r="I31" s="112">
        <v>0</v>
      </c>
      <c r="J31" s="112">
        <v>3000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  <c r="P31" s="111">
        <v>0</v>
      </c>
      <c r="Q31" s="112">
        <v>0</v>
      </c>
      <c r="R31" s="112">
        <v>0</v>
      </c>
      <c r="S31" s="112">
        <v>0</v>
      </c>
    </row>
    <row r="32" spans="1:19" ht="14.25" customHeight="1" thickBot="1">
      <c r="A32" s="113"/>
      <c r="B32" s="122" t="s">
        <v>152</v>
      </c>
      <c r="C32" s="114" t="s">
        <v>153</v>
      </c>
      <c r="D32" s="114"/>
      <c r="E32" s="123" t="s">
        <v>121</v>
      </c>
      <c r="F32" s="115">
        <v>31000</v>
      </c>
      <c r="G32" s="115">
        <v>31000</v>
      </c>
      <c r="H32" s="116">
        <v>31000</v>
      </c>
      <c r="I32" s="116">
        <v>0</v>
      </c>
      <c r="J32" s="116">
        <v>31000</v>
      </c>
      <c r="K32" s="116">
        <v>0</v>
      </c>
      <c r="L32" s="116">
        <v>0</v>
      </c>
      <c r="M32" s="116">
        <v>0</v>
      </c>
      <c r="N32" s="116">
        <v>0</v>
      </c>
      <c r="O32" s="116">
        <v>0</v>
      </c>
      <c r="P32" s="115">
        <v>0</v>
      </c>
      <c r="Q32" s="116">
        <v>0</v>
      </c>
      <c r="R32" s="116">
        <v>0</v>
      </c>
      <c r="S32" s="116">
        <v>0</v>
      </c>
    </row>
    <row r="33" spans="1:19" ht="14.25" customHeight="1" thickBot="1">
      <c r="A33" s="113"/>
      <c r="B33" s="113"/>
      <c r="C33" s="114"/>
      <c r="D33" s="114"/>
      <c r="E33" s="121" t="s">
        <v>122</v>
      </c>
      <c r="F33" s="111">
        <v>0</v>
      </c>
      <c r="G33" s="111">
        <v>0</v>
      </c>
      <c r="H33" s="112">
        <v>0</v>
      </c>
      <c r="I33" s="112"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2">
        <v>0</v>
      </c>
      <c r="P33" s="111">
        <v>0</v>
      </c>
      <c r="Q33" s="112">
        <v>0</v>
      </c>
      <c r="R33" s="112">
        <v>0</v>
      </c>
      <c r="S33" s="112">
        <v>0</v>
      </c>
    </row>
    <row r="34" spans="1:19" ht="14.25" customHeight="1" thickBot="1">
      <c r="A34" s="113"/>
      <c r="B34" s="113"/>
      <c r="C34" s="114"/>
      <c r="D34" s="114"/>
      <c r="E34" s="121" t="s">
        <v>123</v>
      </c>
      <c r="F34" s="111">
        <v>2000</v>
      </c>
      <c r="G34" s="111">
        <v>2000</v>
      </c>
      <c r="H34" s="112">
        <v>2000</v>
      </c>
      <c r="I34" s="112">
        <v>0</v>
      </c>
      <c r="J34" s="112">
        <v>2000</v>
      </c>
      <c r="K34" s="112">
        <v>0</v>
      </c>
      <c r="L34" s="112">
        <v>0</v>
      </c>
      <c r="M34" s="112">
        <v>0</v>
      </c>
      <c r="N34" s="112">
        <v>0</v>
      </c>
      <c r="O34" s="112">
        <v>0</v>
      </c>
      <c r="P34" s="111">
        <v>0</v>
      </c>
      <c r="Q34" s="112">
        <v>0</v>
      </c>
      <c r="R34" s="112">
        <v>0</v>
      </c>
      <c r="S34" s="112">
        <v>0</v>
      </c>
    </row>
    <row r="35" spans="1:19" ht="14.25" customHeight="1" thickBot="1">
      <c r="A35" s="113"/>
      <c r="B35" s="113"/>
      <c r="C35" s="114"/>
      <c r="D35" s="114"/>
      <c r="E35" s="121" t="s">
        <v>124</v>
      </c>
      <c r="F35" s="111">
        <v>33000</v>
      </c>
      <c r="G35" s="111">
        <v>33000</v>
      </c>
      <c r="H35" s="112">
        <v>33000</v>
      </c>
      <c r="I35" s="112">
        <v>0</v>
      </c>
      <c r="J35" s="112">
        <v>33000</v>
      </c>
      <c r="K35" s="112">
        <v>0</v>
      </c>
      <c r="L35" s="112">
        <v>0</v>
      </c>
      <c r="M35" s="112">
        <v>0</v>
      </c>
      <c r="N35" s="112">
        <v>0</v>
      </c>
      <c r="O35" s="112">
        <v>0</v>
      </c>
      <c r="P35" s="111">
        <v>0</v>
      </c>
      <c r="Q35" s="112">
        <v>0</v>
      </c>
      <c r="R35" s="112">
        <v>0</v>
      </c>
      <c r="S35" s="112">
        <v>0</v>
      </c>
    </row>
    <row r="36" spans="1:19" ht="14.25" customHeight="1" thickBot="1">
      <c r="A36" s="117" t="s">
        <v>125</v>
      </c>
      <c r="B36" s="113"/>
      <c r="C36" s="113">
        <v>2850</v>
      </c>
      <c r="D36" s="114" t="s">
        <v>154</v>
      </c>
      <c r="E36" s="123" t="s">
        <v>121</v>
      </c>
      <c r="F36" s="115">
        <v>31000</v>
      </c>
      <c r="G36" s="115">
        <v>31000</v>
      </c>
      <c r="H36" s="116">
        <v>31000</v>
      </c>
      <c r="I36" s="116">
        <v>0</v>
      </c>
      <c r="J36" s="116">
        <v>31000</v>
      </c>
      <c r="K36" s="116">
        <v>0</v>
      </c>
      <c r="L36" s="116">
        <v>0</v>
      </c>
      <c r="M36" s="116">
        <v>0</v>
      </c>
      <c r="N36" s="116">
        <v>0</v>
      </c>
      <c r="O36" s="116">
        <v>0</v>
      </c>
      <c r="P36" s="115">
        <v>0</v>
      </c>
      <c r="Q36" s="116">
        <v>0</v>
      </c>
      <c r="R36" s="116">
        <v>0</v>
      </c>
      <c r="S36" s="116">
        <v>0</v>
      </c>
    </row>
    <row r="37" spans="1:19" ht="14.25" customHeight="1" thickBot="1">
      <c r="A37" s="117"/>
      <c r="B37" s="113"/>
      <c r="C37" s="113"/>
      <c r="D37" s="114"/>
      <c r="E37" s="121" t="s">
        <v>122</v>
      </c>
      <c r="F37" s="111">
        <v>0</v>
      </c>
      <c r="G37" s="111">
        <v>0</v>
      </c>
      <c r="H37" s="112">
        <v>0</v>
      </c>
      <c r="I37" s="112">
        <v>0</v>
      </c>
      <c r="J37" s="112">
        <v>0</v>
      </c>
      <c r="K37" s="112">
        <v>0</v>
      </c>
      <c r="L37" s="112">
        <v>0</v>
      </c>
      <c r="M37" s="112">
        <v>0</v>
      </c>
      <c r="N37" s="112">
        <v>0</v>
      </c>
      <c r="O37" s="112">
        <v>0</v>
      </c>
      <c r="P37" s="111">
        <v>0</v>
      </c>
      <c r="Q37" s="112">
        <v>0</v>
      </c>
      <c r="R37" s="112">
        <v>0</v>
      </c>
      <c r="S37" s="112">
        <v>0</v>
      </c>
    </row>
    <row r="38" spans="1:19" ht="14.25" customHeight="1" thickBot="1">
      <c r="A38" s="117"/>
      <c r="B38" s="113"/>
      <c r="C38" s="113"/>
      <c r="D38" s="114"/>
      <c r="E38" s="121" t="s">
        <v>123</v>
      </c>
      <c r="F38" s="111">
        <v>2000</v>
      </c>
      <c r="G38" s="111">
        <v>2000</v>
      </c>
      <c r="H38" s="112">
        <v>2000</v>
      </c>
      <c r="I38" s="112">
        <v>0</v>
      </c>
      <c r="J38" s="112">
        <v>2000</v>
      </c>
      <c r="K38" s="112">
        <v>0</v>
      </c>
      <c r="L38" s="112">
        <v>0</v>
      </c>
      <c r="M38" s="112">
        <v>0</v>
      </c>
      <c r="N38" s="112">
        <v>0</v>
      </c>
      <c r="O38" s="112">
        <v>0</v>
      </c>
      <c r="P38" s="111">
        <v>0</v>
      </c>
      <c r="Q38" s="112">
        <v>0</v>
      </c>
      <c r="R38" s="112">
        <v>0</v>
      </c>
      <c r="S38" s="112">
        <v>0</v>
      </c>
    </row>
    <row r="39" spans="1:19" ht="14.25" customHeight="1">
      <c r="A39" s="117"/>
      <c r="B39" s="113"/>
      <c r="C39" s="113"/>
      <c r="D39" s="114"/>
      <c r="E39" s="121" t="s">
        <v>124</v>
      </c>
      <c r="F39" s="111">
        <v>33000</v>
      </c>
      <c r="G39" s="111">
        <v>33000</v>
      </c>
      <c r="H39" s="112">
        <v>33000</v>
      </c>
      <c r="I39" s="112">
        <v>0</v>
      </c>
      <c r="J39" s="112">
        <v>33000</v>
      </c>
      <c r="K39" s="112">
        <v>0</v>
      </c>
      <c r="L39" s="112">
        <v>0</v>
      </c>
      <c r="M39" s="112">
        <v>0</v>
      </c>
      <c r="N39" s="112">
        <v>0</v>
      </c>
      <c r="O39" s="112">
        <v>0</v>
      </c>
      <c r="P39" s="111">
        <v>0</v>
      </c>
      <c r="Q39" s="112">
        <v>0</v>
      </c>
      <c r="R39" s="112">
        <v>0</v>
      </c>
      <c r="S39" s="112">
        <v>0</v>
      </c>
    </row>
    <row r="40" spans="1:19" ht="14.25" customHeight="1">
      <c r="A40" s="109">
        <v>700</v>
      </c>
      <c r="B40" s="109"/>
      <c r="C40" s="110" t="s">
        <v>155</v>
      </c>
      <c r="D40" s="110"/>
      <c r="E40" s="121" t="s">
        <v>121</v>
      </c>
      <c r="F40" s="111">
        <v>792764</v>
      </c>
      <c r="G40" s="111">
        <v>782764</v>
      </c>
      <c r="H40" s="112">
        <v>782764</v>
      </c>
      <c r="I40" s="112">
        <v>4414</v>
      </c>
      <c r="J40" s="112">
        <v>778350</v>
      </c>
      <c r="K40" s="112">
        <v>0</v>
      </c>
      <c r="L40" s="112">
        <v>0</v>
      </c>
      <c r="M40" s="112">
        <v>0</v>
      </c>
      <c r="N40" s="112">
        <v>0</v>
      </c>
      <c r="O40" s="112">
        <v>0</v>
      </c>
      <c r="P40" s="111">
        <v>10000</v>
      </c>
      <c r="Q40" s="112">
        <v>10000</v>
      </c>
      <c r="R40" s="112">
        <v>0</v>
      </c>
      <c r="S40" s="112">
        <v>0</v>
      </c>
    </row>
    <row r="41" spans="1:19" ht="14.25" customHeight="1">
      <c r="A41" s="109"/>
      <c r="B41" s="109"/>
      <c r="C41" s="110"/>
      <c r="D41" s="110"/>
      <c r="E41" s="121" t="s">
        <v>122</v>
      </c>
      <c r="F41" s="111">
        <v>-700</v>
      </c>
      <c r="G41" s="111">
        <v>-700</v>
      </c>
      <c r="H41" s="112">
        <v>-700</v>
      </c>
      <c r="I41" s="112">
        <v>0</v>
      </c>
      <c r="J41" s="112">
        <v>-700</v>
      </c>
      <c r="K41" s="112">
        <v>0</v>
      </c>
      <c r="L41" s="112">
        <v>0</v>
      </c>
      <c r="M41" s="112">
        <v>0</v>
      </c>
      <c r="N41" s="112">
        <v>0</v>
      </c>
      <c r="O41" s="112">
        <v>0</v>
      </c>
      <c r="P41" s="111">
        <v>0</v>
      </c>
      <c r="Q41" s="112">
        <v>0</v>
      </c>
      <c r="R41" s="112">
        <v>0</v>
      </c>
      <c r="S41" s="112">
        <v>0</v>
      </c>
    </row>
    <row r="42" spans="1:19" ht="14.25" customHeight="1">
      <c r="A42" s="109"/>
      <c r="B42" s="109"/>
      <c r="C42" s="110"/>
      <c r="D42" s="110"/>
      <c r="E42" s="121" t="s">
        <v>123</v>
      </c>
      <c r="F42" s="111">
        <v>700</v>
      </c>
      <c r="G42" s="111">
        <v>700</v>
      </c>
      <c r="H42" s="112">
        <v>700</v>
      </c>
      <c r="I42" s="112">
        <v>700</v>
      </c>
      <c r="J42" s="112">
        <v>0</v>
      </c>
      <c r="K42" s="112">
        <v>0</v>
      </c>
      <c r="L42" s="112">
        <v>0</v>
      </c>
      <c r="M42" s="112">
        <v>0</v>
      </c>
      <c r="N42" s="112">
        <v>0</v>
      </c>
      <c r="O42" s="112">
        <v>0</v>
      </c>
      <c r="P42" s="111">
        <v>0</v>
      </c>
      <c r="Q42" s="112">
        <v>0</v>
      </c>
      <c r="R42" s="112">
        <v>0</v>
      </c>
      <c r="S42" s="112">
        <v>0</v>
      </c>
    </row>
    <row r="43" spans="1:19" ht="14.25" customHeight="1">
      <c r="A43" s="109"/>
      <c r="B43" s="109"/>
      <c r="C43" s="110"/>
      <c r="D43" s="110"/>
      <c r="E43" s="121" t="s">
        <v>124</v>
      </c>
      <c r="F43" s="111">
        <v>792764</v>
      </c>
      <c r="G43" s="111">
        <v>782764</v>
      </c>
      <c r="H43" s="112">
        <v>782764</v>
      </c>
      <c r="I43" s="112">
        <v>5114</v>
      </c>
      <c r="J43" s="112">
        <v>777650</v>
      </c>
      <c r="K43" s="112">
        <v>0</v>
      </c>
      <c r="L43" s="112">
        <v>0</v>
      </c>
      <c r="M43" s="112">
        <v>0</v>
      </c>
      <c r="N43" s="112">
        <v>0</v>
      </c>
      <c r="O43" s="112">
        <v>0</v>
      </c>
      <c r="P43" s="111">
        <v>10000</v>
      </c>
      <c r="Q43" s="112">
        <v>10000</v>
      </c>
      <c r="R43" s="112">
        <v>0</v>
      </c>
      <c r="S43" s="112">
        <v>0</v>
      </c>
    </row>
    <row r="44" spans="1:19" ht="14.25" customHeight="1">
      <c r="A44" s="92" t="s">
        <v>4</v>
      </c>
      <c r="B44" s="92" t="s">
        <v>5</v>
      </c>
      <c r="C44" s="93" t="s">
        <v>6</v>
      </c>
      <c r="D44" s="94"/>
      <c r="E44" s="95"/>
      <c r="F44" s="96" t="s">
        <v>95</v>
      </c>
      <c r="G44" s="92" t="s">
        <v>96</v>
      </c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</row>
    <row r="45" spans="1:19" ht="7.5" customHeight="1">
      <c r="A45" s="92"/>
      <c r="B45" s="92"/>
      <c r="C45" s="93"/>
      <c r="D45" s="97"/>
      <c r="E45" s="98"/>
      <c r="F45" s="96"/>
      <c r="G45" s="92" t="s">
        <v>97</v>
      </c>
      <c r="H45" s="92" t="s">
        <v>9</v>
      </c>
      <c r="I45" s="92"/>
      <c r="J45" s="92"/>
      <c r="K45" s="92"/>
      <c r="L45" s="92"/>
      <c r="M45" s="92"/>
      <c r="N45" s="92"/>
      <c r="O45" s="92"/>
      <c r="P45" s="92" t="s">
        <v>98</v>
      </c>
      <c r="Q45" s="92" t="s">
        <v>9</v>
      </c>
      <c r="R45" s="92"/>
      <c r="S45" s="92"/>
    </row>
    <row r="46" spans="1:19" ht="6" customHeight="1">
      <c r="A46" s="92"/>
      <c r="B46" s="92"/>
      <c r="C46" s="93"/>
      <c r="D46" s="97"/>
      <c r="E46" s="98"/>
      <c r="F46" s="96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 t="s">
        <v>99</v>
      </c>
      <c r="R46" s="92" t="s">
        <v>11</v>
      </c>
      <c r="S46" s="92" t="s">
        <v>100</v>
      </c>
    </row>
    <row r="47" spans="1:19" ht="6" customHeight="1">
      <c r="A47" s="92"/>
      <c r="B47" s="92"/>
      <c r="C47" s="93"/>
      <c r="D47" s="99" t="s">
        <v>101</v>
      </c>
      <c r="E47" s="100"/>
      <c r="F47" s="96"/>
      <c r="G47" s="92"/>
      <c r="H47" s="92" t="s">
        <v>102</v>
      </c>
      <c r="I47" s="92" t="s">
        <v>9</v>
      </c>
      <c r="J47" s="92"/>
      <c r="K47" s="92" t="s">
        <v>103</v>
      </c>
      <c r="L47" s="92" t="s">
        <v>104</v>
      </c>
      <c r="M47" s="92" t="s">
        <v>105</v>
      </c>
      <c r="N47" s="92" t="s">
        <v>106</v>
      </c>
      <c r="O47" s="92" t="s">
        <v>107</v>
      </c>
      <c r="P47" s="92"/>
      <c r="Q47" s="92"/>
      <c r="R47" s="92"/>
      <c r="S47" s="92"/>
    </row>
    <row r="48" spans="1:19" ht="8.25" customHeight="1">
      <c r="A48" s="92"/>
      <c r="B48" s="92"/>
      <c r="C48" s="93"/>
      <c r="D48" s="97"/>
      <c r="E48" s="98"/>
      <c r="F48" s="96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 t="s">
        <v>108</v>
      </c>
      <c r="S48" s="92"/>
    </row>
    <row r="49" spans="1:19" ht="53.25" customHeight="1">
      <c r="A49" s="92"/>
      <c r="B49" s="92"/>
      <c r="C49" s="93"/>
      <c r="D49" s="101"/>
      <c r="E49" s="102"/>
      <c r="F49" s="96"/>
      <c r="G49" s="92"/>
      <c r="H49" s="92"/>
      <c r="I49" s="103" t="s">
        <v>109</v>
      </c>
      <c r="J49" s="103" t="s">
        <v>110</v>
      </c>
      <c r="K49" s="92"/>
      <c r="L49" s="92"/>
      <c r="M49" s="92"/>
      <c r="N49" s="92"/>
      <c r="O49" s="92"/>
      <c r="P49" s="92"/>
      <c r="Q49" s="92"/>
      <c r="R49" s="92"/>
      <c r="S49" s="92"/>
    </row>
    <row r="50" spans="1:19" ht="11.25" customHeight="1" thickBot="1">
      <c r="A50" s="104" t="s">
        <v>28</v>
      </c>
      <c r="B50" s="104" t="s">
        <v>29</v>
      </c>
      <c r="C50" s="104" t="s">
        <v>30</v>
      </c>
      <c r="D50" s="105">
        <v>4</v>
      </c>
      <c r="E50" s="106"/>
      <c r="F50" s="104" t="s">
        <v>32</v>
      </c>
      <c r="G50" s="104" t="s">
        <v>33</v>
      </c>
      <c r="H50" s="104" t="s">
        <v>34</v>
      </c>
      <c r="I50" s="104" t="s">
        <v>35</v>
      </c>
      <c r="J50" s="104" t="s">
        <v>111</v>
      </c>
      <c r="K50" s="104" t="s">
        <v>112</v>
      </c>
      <c r="L50" s="104" t="s">
        <v>113</v>
      </c>
      <c r="M50" s="104" t="s">
        <v>114</v>
      </c>
      <c r="N50" s="104" t="s">
        <v>115</v>
      </c>
      <c r="O50" s="104" t="s">
        <v>116</v>
      </c>
      <c r="P50" s="107" t="s">
        <v>117</v>
      </c>
      <c r="Q50" s="107" t="s">
        <v>118</v>
      </c>
      <c r="R50" s="108" t="s">
        <v>119</v>
      </c>
      <c r="S50" s="104" t="s">
        <v>120</v>
      </c>
    </row>
    <row r="51" spans="1:19" ht="14.25" customHeight="1" thickBot="1">
      <c r="A51" s="113"/>
      <c r="B51" s="113">
        <v>70095</v>
      </c>
      <c r="C51" s="114" t="s">
        <v>85</v>
      </c>
      <c r="D51" s="114"/>
      <c r="E51" s="123" t="s">
        <v>121</v>
      </c>
      <c r="F51" s="115">
        <v>358764</v>
      </c>
      <c r="G51" s="115">
        <v>348764</v>
      </c>
      <c r="H51" s="116">
        <v>348764</v>
      </c>
      <c r="I51" s="116">
        <v>4414</v>
      </c>
      <c r="J51" s="116">
        <v>344350</v>
      </c>
      <c r="K51" s="116">
        <v>0</v>
      </c>
      <c r="L51" s="116">
        <v>0</v>
      </c>
      <c r="M51" s="116">
        <v>0</v>
      </c>
      <c r="N51" s="116">
        <v>0</v>
      </c>
      <c r="O51" s="116">
        <v>0</v>
      </c>
      <c r="P51" s="115">
        <v>10000</v>
      </c>
      <c r="Q51" s="116">
        <v>10000</v>
      </c>
      <c r="R51" s="116">
        <v>0</v>
      </c>
      <c r="S51" s="116">
        <v>0</v>
      </c>
    </row>
    <row r="52" spans="1:19" ht="14.25" customHeight="1" thickBot="1">
      <c r="A52" s="113"/>
      <c r="B52" s="113"/>
      <c r="C52" s="114"/>
      <c r="D52" s="114"/>
      <c r="E52" s="121" t="s">
        <v>122</v>
      </c>
      <c r="F52" s="111">
        <v>-700</v>
      </c>
      <c r="G52" s="111">
        <v>-700</v>
      </c>
      <c r="H52" s="112">
        <v>-700</v>
      </c>
      <c r="I52" s="112">
        <v>0</v>
      </c>
      <c r="J52" s="112">
        <v>-700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11">
        <v>0</v>
      </c>
      <c r="Q52" s="112">
        <v>0</v>
      </c>
      <c r="R52" s="112">
        <v>0</v>
      </c>
      <c r="S52" s="112">
        <v>0</v>
      </c>
    </row>
    <row r="53" spans="1:19" ht="14.25" customHeight="1" thickBot="1">
      <c r="A53" s="113"/>
      <c r="B53" s="113"/>
      <c r="C53" s="114"/>
      <c r="D53" s="114"/>
      <c r="E53" s="121" t="s">
        <v>123</v>
      </c>
      <c r="F53" s="111">
        <v>700</v>
      </c>
      <c r="G53" s="111">
        <v>700</v>
      </c>
      <c r="H53" s="112">
        <v>700</v>
      </c>
      <c r="I53" s="112">
        <v>700</v>
      </c>
      <c r="J53" s="112">
        <v>0</v>
      </c>
      <c r="K53" s="112">
        <v>0</v>
      </c>
      <c r="L53" s="112">
        <v>0</v>
      </c>
      <c r="M53" s="112">
        <v>0</v>
      </c>
      <c r="N53" s="112">
        <v>0</v>
      </c>
      <c r="O53" s="112">
        <v>0</v>
      </c>
      <c r="P53" s="111">
        <v>0</v>
      </c>
      <c r="Q53" s="112">
        <v>0</v>
      </c>
      <c r="R53" s="112">
        <v>0</v>
      </c>
      <c r="S53" s="112">
        <v>0</v>
      </c>
    </row>
    <row r="54" spans="1:19" ht="14.25" customHeight="1" thickBot="1">
      <c r="A54" s="113"/>
      <c r="B54" s="113"/>
      <c r="C54" s="114"/>
      <c r="D54" s="114"/>
      <c r="E54" s="121" t="s">
        <v>124</v>
      </c>
      <c r="F54" s="111">
        <v>358764</v>
      </c>
      <c r="G54" s="111">
        <v>348764</v>
      </c>
      <c r="H54" s="112">
        <v>348764</v>
      </c>
      <c r="I54" s="112">
        <v>5114</v>
      </c>
      <c r="J54" s="112">
        <v>343650</v>
      </c>
      <c r="K54" s="112">
        <v>0</v>
      </c>
      <c r="L54" s="112">
        <v>0</v>
      </c>
      <c r="M54" s="112">
        <v>0</v>
      </c>
      <c r="N54" s="112">
        <v>0</v>
      </c>
      <c r="O54" s="112">
        <v>0</v>
      </c>
      <c r="P54" s="111">
        <v>10000</v>
      </c>
      <c r="Q54" s="112">
        <v>10000</v>
      </c>
      <c r="R54" s="112">
        <v>0</v>
      </c>
      <c r="S54" s="112">
        <v>0</v>
      </c>
    </row>
    <row r="55" spans="1:19" ht="14.25" customHeight="1" thickBot="1">
      <c r="A55" s="113"/>
      <c r="B55" s="113"/>
      <c r="C55" s="113">
        <v>4170</v>
      </c>
      <c r="D55" s="114" t="s">
        <v>130</v>
      </c>
      <c r="E55" s="123" t="s">
        <v>121</v>
      </c>
      <c r="F55" s="115">
        <v>4150</v>
      </c>
      <c r="G55" s="115">
        <v>4150</v>
      </c>
      <c r="H55" s="116">
        <v>4150</v>
      </c>
      <c r="I55" s="116">
        <v>4150</v>
      </c>
      <c r="J55" s="116">
        <v>0</v>
      </c>
      <c r="K55" s="116">
        <v>0</v>
      </c>
      <c r="L55" s="116">
        <v>0</v>
      </c>
      <c r="M55" s="116">
        <v>0</v>
      </c>
      <c r="N55" s="116">
        <v>0</v>
      </c>
      <c r="O55" s="116">
        <v>0</v>
      </c>
      <c r="P55" s="115">
        <v>0</v>
      </c>
      <c r="Q55" s="116">
        <v>0</v>
      </c>
      <c r="R55" s="116">
        <v>0</v>
      </c>
      <c r="S55" s="116">
        <v>0</v>
      </c>
    </row>
    <row r="56" spans="1:19" ht="14.25" customHeight="1" thickBot="1">
      <c r="A56" s="113"/>
      <c r="B56" s="113"/>
      <c r="C56" s="113"/>
      <c r="D56" s="114"/>
      <c r="E56" s="121" t="s">
        <v>122</v>
      </c>
      <c r="F56" s="111">
        <v>0</v>
      </c>
      <c r="G56" s="111">
        <v>0</v>
      </c>
      <c r="H56" s="112">
        <v>0</v>
      </c>
      <c r="I56" s="112">
        <v>0</v>
      </c>
      <c r="J56" s="112">
        <v>0</v>
      </c>
      <c r="K56" s="112">
        <v>0</v>
      </c>
      <c r="L56" s="112">
        <v>0</v>
      </c>
      <c r="M56" s="112">
        <v>0</v>
      </c>
      <c r="N56" s="112">
        <v>0</v>
      </c>
      <c r="O56" s="112">
        <v>0</v>
      </c>
      <c r="P56" s="111">
        <v>0</v>
      </c>
      <c r="Q56" s="112">
        <v>0</v>
      </c>
      <c r="R56" s="112">
        <v>0</v>
      </c>
      <c r="S56" s="112">
        <v>0</v>
      </c>
    </row>
    <row r="57" spans="1:19" ht="14.25" customHeight="1" thickBot="1">
      <c r="A57" s="113"/>
      <c r="B57" s="113"/>
      <c r="C57" s="113"/>
      <c r="D57" s="114"/>
      <c r="E57" s="121" t="s">
        <v>123</v>
      </c>
      <c r="F57" s="111">
        <v>700</v>
      </c>
      <c r="G57" s="111">
        <v>700</v>
      </c>
      <c r="H57" s="112">
        <v>700</v>
      </c>
      <c r="I57" s="112">
        <v>700</v>
      </c>
      <c r="J57" s="112">
        <v>0</v>
      </c>
      <c r="K57" s="112">
        <v>0</v>
      </c>
      <c r="L57" s="112">
        <v>0</v>
      </c>
      <c r="M57" s="112">
        <v>0</v>
      </c>
      <c r="N57" s="112">
        <v>0</v>
      </c>
      <c r="O57" s="112">
        <v>0</v>
      </c>
      <c r="P57" s="111">
        <v>0</v>
      </c>
      <c r="Q57" s="112">
        <v>0</v>
      </c>
      <c r="R57" s="112">
        <v>0</v>
      </c>
      <c r="S57" s="112">
        <v>0</v>
      </c>
    </row>
    <row r="58" spans="1:19" ht="14.25" customHeight="1" thickBot="1">
      <c r="A58" s="113"/>
      <c r="B58" s="113"/>
      <c r="C58" s="113"/>
      <c r="D58" s="114"/>
      <c r="E58" s="121" t="s">
        <v>124</v>
      </c>
      <c r="F58" s="111">
        <v>4850</v>
      </c>
      <c r="G58" s="111">
        <v>4850</v>
      </c>
      <c r="H58" s="112">
        <v>4850</v>
      </c>
      <c r="I58" s="112">
        <v>4850</v>
      </c>
      <c r="J58" s="112">
        <v>0</v>
      </c>
      <c r="K58" s="112">
        <v>0</v>
      </c>
      <c r="L58" s="112">
        <v>0</v>
      </c>
      <c r="M58" s="112">
        <v>0</v>
      </c>
      <c r="N58" s="112">
        <v>0</v>
      </c>
      <c r="O58" s="112">
        <v>0</v>
      </c>
      <c r="P58" s="111">
        <v>0</v>
      </c>
      <c r="Q58" s="112">
        <v>0</v>
      </c>
      <c r="R58" s="112">
        <v>0</v>
      </c>
      <c r="S58" s="112">
        <v>0</v>
      </c>
    </row>
    <row r="59" spans="1:19" ht="14.25" customHeight="1" thickBot="1">
      <c r="A59" s="113"/>
      <c r="B59" s="113"/>
      <c r="C59" s="113">
        <v>4270</v>
      </c>
      <c r="D59" s="114" t="s">
        <v>156</v>
      </c>
      <c r="E59" s="123" t="s">
        <v>121</v>
      </c>
      <c r="F59" s="115">
        <v>137350</v>
      </c>
      <c r="G59" s="115">
        <v>137350</v>
      </c>
      <c r="H59" s="116">
        <v>137350</v>
      </c>
      <c r="I59" s="116">
        <v>0</v>
      </c>
      <c r="J59" s="116">
        <v>137350</v>
      </c>
      <c r="K59" s="116">
        <v>0</v>
      </c>
      <c r="L59" s="116">
        <v>0</v>
      </c>
      <c r="M59" s="116">
        <v>0</v>
      </c>
      <c r="N59" s="116">
        <v>0</v>
      </c>
      <c r="O59" s="116">
        <v>0</v>
      </c>
      <c r="P59" s="115">
        <v>0</v>
      </c>
      <c r="Q59" s="116">
        <v>0</v>
      </c>
      <c r="R59" s="116">
        <v>0</v>
      </c>
      <c r="S59" s="116">
        <v>0</v>
      </c>
    </row>
    <row r="60" spans="1:19" ht="14.25" customHeight="1" thickBot="1">
      <c r="A60" s="113"/>
      <c r="B60" s="113"/>
      <c r="C60" s="113"/>
      <c r="D60" s="114"/>
      <c r="E60" s="121" t="s">
        <v>122</v>
      </c>
      <c r="F60" s="111">
        <v>-700</v>
      </c>
      <c r="G60" s="111">
        <v>-700</v>
      </c>
      <c r="H60" s="112">
        <v>-700</v>
      </c>
      <c r="I60" s="112">
        <v>0</v>
      </c>
      <c r="J60" s="112">
        <v>-700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11">
        <v>0</v>
      </c>
      <c r="Q60" s="112">
        <v>0</v>
      </c>
      <c r="R60" s="112">
        <v>0</v>
      </c>
      <c r="S60" s="112">
        <v>0</v>
      </c>
    </row>
    <row r="61" spans="1:19" ht="14.25" customHeight="1" thickBot="1">
      <c r="A61" s="113"/>
      <c r="B61" s="113"/>
      <c r="C61" s="113"/>
      <c r="D61" s="114"/>
      <c r="E61" s="121" t="s">
        <v>123</v>
      </c>
      <c r="F61" s="111">
        <v>0</v>
      </c>
      <c r="G61" s="111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2">
        <v>0</v>
      </c>
      <c r="N61" s="112">
        <v>0</v>
      </c>
      <c r="O61" s="112">
        <v>0</v>
      </c>
      <c r="P61" s="111">
        <v>0</v>
      </c>
      <c r="Q61" s="112">
        <v>0</v>
      </c>
      <c r="R61" s="112">
        <v>0</v>
      </c>
      <c r="S61" s="112">
        <v>0</v>
      </c>
    </row>
    <row r="62" spans="1:19" ht="14.25" customHeight="1">
      <c r="A62" s="113"/>
      <c r="B62" s="113"/>
      <c r="C62" s="113"/>
      <c r="D62" s="114"/>
      <c r="E62" s="121" t="s">
        <v>124</v>
      </c>
      <c r="F62" s="111">
        <v>136650</v>
      </c>
      <c r="G62" s="111">
        <v>136650</v>
      </c>
      <c r="H62" s="112">
        <v>136650</v>
      </c>
      <c r="I62" s="112">
        <v>0</v>
      </c>
      <c r="J62" s="112">
        <v>136650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11">
        <v>0</v>
      </c>
      <c r="Q62" s="112">
        <v>0</v>
      </c>
      <c r="R62" s="112">
        <v>0</v>
      </c>
      <c r="S62" s="112">
        <v>0</v>
      </c>
    </row>
    <row r="63" spans="1:19" ht="14.25" customHeight="1">
      <c r="A63" s="109">
        <v>801</v>
      </c>
      <c r="B63" s="109"/>
      <c r="C63" s="110" t="s">
        <v>37</v>
      </c>
      <c r="D63" s="110"/>
      <c r="E63" s="121" t="s">
        <v>121</v>
      </c>
      <c r="F63" s="111">
        <v>12742943</v>
      </c>
      <c r="G63" s="111">
        <v>12528443</v>
      </c>
      <c r="H63" s="112">
        <v>11587403</v>
      </c>
      <c r="I63" s="112">
        <v>9207099</v>
      </c>
      <c r="J63" s="112">
        <v>2380304</v>
      </c>
      <c r="K63" s="112">
        <v>398108</v>
      </c>
      <c r="L63" s="112">
        <v>542210</v>
      </c>
      <c r="M63" s="112">
        <v>722</v>
      </c>
      <c r="N63" s="112">
        <v>0</v>
      </c>
      <c r="O63" s="112">
        <v>0</v>
      </c>
      <c r="P63" s="111">
        <v>214500</v>
      </c>
      <c r="Q63" s="112">
        <v>214500</v>
      </c>
      <c r="R63" s="112">
        <v>0</v>
      </c>
      <c r="S63" s="112">
        <v>0</v>
      </c>
    </row>
    <row r="64" spans="1:19" ht="14.25" customHeight="1">
      <c r="A64" s="109"/>
      <c r="B64" s="109"/>
      <c r="C64" s="110"/>
      <c r="D64" s="110"/>
      <c r="E64" s="121" t="s">
        <v>122</v>
      </c>
      <c r="F64" s="111">
        <v>-34600</v>
      </c>
      <c r="G64" s="111">
        <v>-34600</v>
      </c>
      <c r="H64" s="112">
        <v>-34600</v>
      </c>
      <c r="I64" s="112">
        <v>-32900</v>
      </c>
      <c r="J64" s="112">
        <v>-1700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11">
        <v>0</v>
      </c>
      <c r="Q64" s="112">
        <v>0</v>
      </c>
      <c r="R64" s="112">
        <v>0</v>
      </c>
      <c r="S64" s="112">
        <v>0</v>
      </c>
    </row>
    <row r="65" spans="1:19" ht="14.25" customHeight="1">
      <c r="A65" s="109"/>
      <c r="B65" s="109"/>
      <c r="C65" s="110"/>
      <c r="D65" s="110"/>
      <c r="E65" s="121" t="s">
        <v>123</v>
      </c>
      <c r="F65" s="111">
        <v>34600</v>
      </c>
      <c r="G65" s="111">
        <v>34600</v>
      </c>
      <c r="H65" s="112">
        <v>33600</v>
      </c>
      <c r="I65" s="112">
        <v>7400</v>
      </c>
      <c r="J65" s="112">
        <v>26200</v>
      </c>
      <c r="K65" s="112">
        <v>0</v>
      </c>
      <c r="L65" s="112">
        <v>1000</v>
      </c>
      <c r="M65" s="112">
        <v>0</v>
      </c>
      <c r="N65" s="112">
        <v>0</v>
      </c>
      <c r="O65" s="112">
        <v>0</v>
      </c>
      <c r="P65" s="111">
        <v>0</v>
      </c>
      <c r="Q65" s="112">
        <v>0</v>
      </c>
      <c r="R65" s="112">
        <v>0</v>
      </c>
      <c r="S65" s="112">
        <v>0</v>
      </c>
    </row>
    <row r="66" spans="1:19" ht="14.25" customHeight="1" thickBot="1">
      <c r="A66" s="109"/>
      <c r="B66" s="109"/>
      <c r="C66" s="110"/>
      <c r="D66" s="110"/>
      <c r="E66" s="121" t="s">
        <v>124</v>
      </c>
      <c r="F66" s="111">
        <v>12742943</v>
      </c>
      <c r="G66" s="111">
        <v>12528443</v>
      </c>
      <c r="H66" s="112">
        <v>11586403</v>
      </c>
      <c r="I66" s="112">
        <v>9181599</v>
      </c>
      <c r="J66" s="112">
        <v>2404804</v>
      </c>
      <c r="K66" s="112">
        <v>398108</v>
      </c>
      <c r="L66" s="112">
        <v>543210</v>
      </c>
      <c r="M66" s="112">
        <v>722</v>
      </c>
      <c r="N66" s="112">
        <v>0</v>
      </c>
      <c r="O66" s="112">
        <v>0</v>
      </c>
      <c r="P66" s="111">
        <v>214500</v>
      </c>
      <c r="Q66" s="112">
        <v>214500</v>
      </c>
      <c r="R66" s="112">
        <v>0</v>
      </c>
      <c r="S66" s="112">
        <v>0</v>
      </c>
    </row>
    <row r="67" spans="1:19" ht="12" customHeight="1" thickBot="1">
      <c r="A67" s="113"/>
      <c r="B67" s="113">
        <v>80101</v>
      </c>
      <c r="C67" s="114" t="s">
        <v>126</v>
      </c>
      <c r="D67" s="114"/>
      <c r="E67" s="123" t="s">
        <v>121</v>
      </c>
      <c r="F67" s="115">
        <v>6408122</v>
      </c>
      <c r="G67" s="115">
        <v>6198122</v>
      </c>
      <c r="H67" s="116">
        <v>5893350</v>
      </c>
      <c r="I67" s="116">
        <v>4915460</v>
      </c>
      <c r="J67" s="116">
        <v>977890</v>
      </c>
      <c r="K67" s="116">
        <v>0</v>
      </c>
      <c r="L67" s="116">
        <v>304050</v>
      </c>
      <c r="M67" s="116">
        <v>722</v>
      </c>
      <c r="N67" s="116">
        <v>0</v>
      </c>
      <c r="O67" s="116">
        <v>0</v>
      </c>
      <c r="P67" s="115">
        <v>210000</v>
      </c>
      <c r="Q67" s="116">
        <v>210000</v>
      </c>
      <c r="R67" s="116">
        <v>0</v>
      </c>
      <c r="S67" s="116">
        <v>0</v>
      </c>
    </row>
    <row r="68" spans="1:19" ht="12" customHeight="1" thickBot="1">
      <c r="A68" s="113"/>
      <c r="B68" s="113"/>
      <c r="C68" s="114"/>
      <c r="D68" s="114"/>
      <c r="E68" s="121" t="s">
        <v>122</v>
      </c>
      <c r="F68" s="111">
        <v>-14000</v>
      </c>
      <c r="G68" s="111">
        <v>-14000</v>
      </c>
      <c r="H68" s="112">
        <v>-14000</v>
      </c>
      <c r="I68" s="112">
        <v>-14000</v>
      </c>
      <c r="J68" s="112">
        <v>0</v>
      </c>
      <c r="K68" s="112">
        <v>0</v>
      </c>
      <c r="L68" s="112">
        <v>0</v>
      </c>
      <c r="M68" s="112">
        <v>0</v>
      </c>
      <c r="N68" s="112">
        <v>0</v>
      </c>
      <c r="O68" s="112">
        <v>0</v>
      </c>
      <c r="P68" s="111">
        <v>0</v>
      </c>
      <c r="Q68" s="112">
        <v>0</v>
      </c>
      <c r="R68" s="112">
        <v>0</v>
      </c>
      <c r="S68" s="112">
        <v>0</v>
      </c>
    </row>
    <row r="69" spans="1:19" ht="12" customHeight="1" thickBot="1">
      <c r="A69" s="113"/>
      <c r="B69" s="113"/>
      <c r="C69" s="114"/>
      <c r="D69" s="114"/>
      <c r="E69" s="121" t="s">
        <v>123</v>
      </c>
      <c r="F69" s="111">
        <v>17400</v>
      </c>
      <c r="G69" s="111">
        <v>17400</v>
      </c>
      <c r="H69" s="112">
        <v>16400</v>
      </c>
      <c r="I69" s="112">
        <v>1500</v>
      </c>
      <c r="J69" s="112">
        <v>14900</v>
      </c>
      <c r="K69" s="112">
        <v>0</v>
      </c>
      <c r="L69" s="112">
        <v>1000</v>
      </c>
      <c r="M69" s="112">
        <v>0</v>
      </c>
      <c r="N69" s="112">
        <v>0</v>
      </c>
      <c r="O69" s="112">
        <v>0</v>
      </c>
      <c r="P69" s="111">
        <v>0</v>
      </c>
      <c r="Q69" s="112">
        <v>0</v>
      </c>
      <c r="R69" s="112">
        <v>0</v>
      </c>
      <c r="S69" s="112">
        <v>0</v>
      </c>
    </row>
    <row r="70" spans="1:19" ht="12" customHeight="1" thickBot="1">
      <c r="A70" s="113"/>
      <c r="B70" s="113"/>
      <c r="C70" s="114"/>
      <c r="D70" s="114"/>
      <c r="E70" s="121" t="s">
        <v>124</v>
      </c>
      <c r="F70" s="111">
        <v>6411522</v>
      </c>
      <c r="G70" s="111">
        <v>6201522</v>
      </c>
      <c r="H70" s="112">
        <v>5895750</v>
      </c>
      <c r="I70" s="112">
        <v>4902960</v>
      </c>
      <c r="J70" s="112">
        <v>992790</v>
      </c>
      <c r="K70" s="112">
        <v>0</v>
      </c>
      <c r="L70" s="112">
        <v>305050</v>
      </c>
      <c r="M70" s="112">
        <v>722</v>
      </c>
      <c r="N70" s="112">
        <v>0</v>
      </c>
      <c r="O70" s="112">
        <v>0</v>
      </c>
      <c r="P70" s="111">
        <v>210000</v>
      </c>
      <c r="Q70" s="112">
        <v>210000</v>
      </c>
      <c r="R70" s="112">
        <v>0</v>
      </c>
      <c r="S70" s="112">
        <v>0</v>
      </c>
    </row>
    <row r="71" spans="1:19" ht="12" customHeight="1" thickBot="1">
      <c r="A71" s="113"/>
      <c r="B71" s="113"/>
      <c r="C71" s="113">
        <v>3020</v>
      </c>
      <c r="D71" s="114" t="s">
        <v>127</v>
      </c>
      <c r="E71" s="123" t="s">
        <v>121</v>
      </c>
      <c r="F71" s="115">
        <v>304050</v>
      </c>
      <c r="G71" s="115">
        <v>304050</v>
      </c>
      <c r="H71" s="116">
        <v>0</v>
      </c>
      <c r="I71" s="116">
        <v>0</v>
      </c>
      <c r="J71" s="116">
        <v>0</v>
      </c>
      <c r="K71" s="116">
        <v>0</v>
      </c>
      <c r="L71" s="116">
        <v>304050</v>
      </c>
      <c r="M71" s="116">
        <v>0</v>
      </c>
      <c r="N71" s="116">
        <v>0</v>
      </c>
      <c r="O71" s="116">
        <v>0</v>
      </c>
      <c r="P71" s="115">
        <v>0</v>
      </c>
      <c r="Q71" s="116">
        <v>0</v>
      </c>
      <c r="R71" s="116">
        <v>0</v>
      </c>
      <c r="S71" s="116">
        <v>0</v>
      </c>
    </row>
    <row r="72" spans="1:19" ht="12" customHeight="1" thickBot="1">
      <c r="A72" s="113"/>
      <c r="B72" s="113"/>
      <c r="C72" s="113"/>
      <c r="D72" s="114"/>
      <c r="E72" s="121" t="s">
        <v>122</v>
      </c>
      <c r="F72" s="111">
        <v>0</v>
      </c>
      <c r="G72" s="111">
        <v>0</v>
      </c>
      <c r="H72" s="112">
        <v>0</v>
      </c>
      <c r="I72" s="112">
        <v>0</v>
      </c>
      <c r="J72" s="112">
        <v>0</v>
      </c>
      <c r="K72" s="112">
        <v>0</v>
      </c>
      <c r="L72" s="112">
        <v>0</v>
      </c>
      <c r="M72" s="112">
        <v>0</v>
      </c>
      <c r="N72" s="112">
        <v>0</v>
      </c>
      <c r="O72" s="112">
        <v>0</v>
      </c>
      <c r="P72" s="111">
        <v>0</v>
      </c>
      <c r="Q72" s="112">
        <v>0</v>
      </c>
      <c r="R72" s="112">
        <v>0</v>
      </c>
      <c r="S72" s="112">
        <v>0</v>
      </c>
    </row>
    <row r="73" spans="1:19" ht="14.25" customHeight="1" thickBot="1">
      <c r="A73" s="113"/>
      <c r="B73" s="113"/>
      <c r="C73" s="113"/>
      <c r="D73" s="114"/>
      <c r="E73" s="121" t="s">
        <v>123</v>
      </c>
      <c r="F73" s="111">
        <v>1000</v>
      </c>
      <c r="G73" s="111">
        <v>1000</v>
      </c>
      <c r="H73" s="112">
        <v>0</v>
      </c>
      <c r="I73" s="112">
        <v>0</v>
      </c>
      <c r="J73" s="112">
        <v>0</v>
      </c>
      <c r="K73" s="112">
        <v>0</v>
      </c>
      <c r="L73" s="112">
        <v>1000</v>
      </c>
      <c r="M73" s="112">
        <v>0</v>
      </c>
      <c r="N73" s="112">
        <v>0</v>
      </c>
      <c r="O73" s="112">
        <v>0</v>
      </c>
      <c r="P73" s="111">
        <v>0</v>
      </c>
      <c r="Q73" s="112">
        <v>0</v>
      </c>
      <c r="R73" s="112">
        <v>0</v>
      </c>
      <c r="S73" s="112">
        <v>0</v>
      </c>
    </row>
    <row r="74" spans="1:19" ht="12" customHeight="1" thickBot="1">
      <c r="A74" s="113"/>
      <c r="B74" s="113"/>
      <c r="C74" s="113"/>
      <c r="D74" s="114"/>
      <c r="E74" s="121" t="s">
        <v>124</v>
      </c>
      <c r="F74" s="111">
        <v>305050</v>
      </c>
      <c r="G74" s="111">
        <v>305050</v>
      </c>
      <c r="H74" s="112">
        <v>0</v>
      </c>
      <c r="I74" s="112">
        <v>0</v>
      </c>
      <c r="J74" s="112">
        <v>0</v>
      </c>
      <c r="K74" s="112">
        <v>0</v>
      </c>
      <c r="L74" s="112">
        <v>305050</v>
      </c>
      <c r="M74" s="112">
        <v>0</v>
      </c>
      <c r="N74" s="112">
        <v>0</v>
      </c>
      <c r="O74" s="112">
        <v>0</v>
      </c>
      <c r="P74" s="111">
        <v>0</v>
      </c>
      <c r="Q74" s="112">
        <v>0</v>
      </c>
      <c r="R74" s="112">
        <v>0</v>
      </c>
      <c r="S74" s="112">
        <v>0</v>
      </c>
    </row>
    <row r="75" spans="1:19" ht="15.75" customHeight="1" thickBot="1">
      <c r="A75" s="113"/>
      <c r="B75" s="113"/>
      <c r="C75" s="113">
        <v>4010</v>
      </c>
      <c r="D75" s="114" t="s">
        <v>128</v>
      </c>
      <c r="E75" s="123" t="s">
        <v>121</v>
      </c>
      <c r="F75" s="115">
        <v>3762044</v>
      </c>
      <c r="G75" s="115">
        <v>3762044</v>
      </c>
      <c r="H75" s="116">
        <v>3762044</v>
      </c>
      <c r="I75" s="116">
        <v>3762044</v>
      </c>
      <c r="J75" s="116">
        <v>0</v>
      </c>
      <c r="K75" s="116">
        <v>0</v>
      </c>
      <c r="L75" s="116">
        <v>0</v>
      </c>
      <c r="M75" s="116">
        <v>0</v>
      </c>
      <c r="N75" s="116">
        <v>0</v>
      </c>
      <c r="O75" s="116">
        <v>0</v>
      </c>
      <c r="P75" s="115">
        <v>0</v>
      </c>
      <c r="Q75" s="116">
        <v>0</v>
      </c>
      <c r="R75" s="116">
        <v>0</v>
      </c>
      <c r="S75" s="116">
        <v>0</v>
      </c>
    </row>
    <row r="76" spans="1:19" ht="12" customHeight="1" thickBot="1">
      <c r="A76" s="113"/>
      <c r="B76" s="113"/>
      <c r="C76" s="113"/>
      <c r="D76" s="114"/>
      <c r="E76" s="121" t="s">
        <v>122</v>
      </c>
      <c r="F76" s="111">
        <v>-13500</v>
      </c>
      <c r="G76" s="111">
        <v>-13500</v>
      </c>
      <c r="H76" s="112">
        <v>-13500</v>
      </c>
      <c r="I76" s="112">
        <v>-13500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11">
        <v>0</v>
      </c>
      <c r="Q76" s="112">
        <v>0</v>
      </c>
      <c r="R76" s="112">
        <v>0</v>
      </c>
      <c r="S76" s="112">
        <v>0</v>
      </c>
    </row>
    <row r="77" spans="1:19" ht="12" customHeight="1" thickBot="1">
      <c r="A77" s="113"/>
      <c r="B77" s="113"/>
      <c r="C77" s="113"/>
      <c r="D77" s="114"/>
      <c r="E77" s="121" t="s">
        <v>123</v>
      </c>
      <c r="F77" s="111">
        <v>0</v>
      </c>
      <c r="G77" s="111">
        <v>0</v>
      </c>
      <c r="H77" s="112">
        <v>0</v>
      </c>
      <c r="I77" s="112">
        <v>0</v>
      </c>
      <c r="J77" s="112">
        <v>0</v>
      </c>
      <c r="K77" s="112">
        <v>0</v>
      </c>
      <c r="L77" s="112">
        <v>0</v>
      </c>
      <c r="M77" s="112">
        <v>0</v>
      </c>
      <c r="N77" s="112">
        <v>0</v>
      </c>
      <c r="O77" s="112">
        <v>0</v>
      </c>
      <c r="P77" s="111">
        <v>0</v>
      </c>
      <c r="Q77" s="112">
        <v>0</v>
      </c>
      <c r="R77" s="112">
        <v>0</v>
      </c>
      <c r="S77" s="112">
        <v>0</v>
      </c>
    </row>
    <row r="78" spans="1:19" ht="12" customHeight="1" thickBot="1">
      <c r="A78" s="113"/>
      <c r="B78" s="113"/>
      <c r="C78" s="113"/>
      <c r="D78" s="114"/>
      <c r="E78" s="121" t="s">
        <v>124</v>
      </c>
      <c r="F78" s="111">
        <v>3748544</v>
      </c>
      <c r="G78" s="111">
        <v>3748544</v>
      </c>
      <c r="H78" s="112">
        <v>3748544</v>
      </c>
      <c r="I78" s="112">
        <v>3748544</v>
      </c>
      <c r="J78" s="112">
        <v>0</v>
      </c>
      <c r="K78" s="112">
        <v>0</v>
      </c>
      <c r="L78" s="112">
        <v>0</v>
      </c>
      <c r="M78" s="112">
        <v>0</v>
      </c>
      <c r="N78" s="112">
        <v>0</v>
      </c>
      <c r="O78" s="112">
        <v>0</v>
      </c>
      <c r="P78" s="111">
        <v>0</v>
      </c>
      <c r="Q78" s="112">
        <v>0</v>
      </c>
      <c r="R78" s="112">
        <v>0</v>
      </c>
      <c r="S78" s="112">
        <v>0</v>
      </c>
    </row>
    <row r="79" spans="1:19" ht="12" customHeight="1" thickBot="1">
      <c r="A79" s="113"/>
      <c r="B79" s="113"/>
      <c r="C79" s="113">
        <v>4110</v>
      </c>
      <c r="D79" s="114" t="s">
        <v>135</v>
      </c>
      <c r="E79" s="123" t="s">
        <v>121</v>
      </c>
      <c r="F79" s="115">
        <v>741550</v>
      </c>
      <c r="G79" s="115">
        <v>741550</v>
      </c>
      <c r="H79" s="116">
        <v>741550</v>
      </c>
      <c r="I79" s="116">
        <v>741550</v>
      </c>
      <c r="J79" s="116">
        <v>0</v>
      </c>
      <c r="K79" s="116">
        <v>0</v>
      </c>
      <c r="L79" s="116">
        <v>0</v>
      </c>
      <c r="M79" s="116">
        <v>0</v>
      </c>
      <c r="N79" s="116">
        <v>0</v>
      </c>
      <c r="O79" s="116">
        <v>0</v>
      </c>
      <c r="P79" s="115">
        <v>0</v>
      </c>
      <c r="Q79" s="116">
        <v>0</v>
      </c>
      <c r="R79" s="116">
        <v>0</v>
      </c>
      <c r="S79" s="116">
        <v>0</v>
      </c>
    </row>
    <row r="80" spans="1:19" ht="12" customHeight="1" thickBot="1">
      <c r="A80" s="113"/>
      <c r="B80" s="113"/>
      <c r="C80" s="113"/>
      <c r="D80" s="114"/>
      <c r="E80" s="121" t="s">
        <v>122</v>
      </c>
      <c r="F80" s="111">
        <v>0</v>
      </c>
      <c r="G80" s="111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11">
        <v>0</v>
      </c>
      <c r="Q80" s="112">
        <v>0</v>
      </c>
      <c r="R80" s="112">
        <v>0</v>
      </c>
      <c r="S80" s="112">
        <v>0</v>
      </c>
    </row>
    <row r="81" spans="1:19" ht="12" customHeight="1" thickBot="1">
      <c r="A81" s="113"/>
      <c r="B81" s="113"/>
      <c r="C81" s="113"/>
      <c r="D81" s="114"/>
      <c r="E81" s="121" t="s">
        <v>123</v>
      </c>
      <c r="F81" s="111">
        <v>1500</v>
      </c>
      <c r="G81" s="111">
        <v>1500</v>
      </c>
      <c r="H81" s="112">
        <v>1500</v>
      </c>
      <c r="I81" s="112">
        <v>1500</v>
      </c>
      <c r="J81" s="112">
        <v>0</v>
      </c>
      <c r="K81" s="112">
        <v>0</v>
      </c>
      <c r="L81" s="112">
        <v>0</v>
      </c>
      <c r="M81" s="112">
        <v>0</v>
      </c>
      <c r="N81" s="112">
        <v>0</v>
      </c>
      <c r="O81" s="112">
        <v>0</v>
      </c>
      <c r="P81" s="111">
        <v>0</v>
      </c>
      <c r="Q81" s="112">
        <v>0</v>
      </c>
      <c r="R81" s="112">
        <v>0</v>
      </c>
      <c r="S81" s="112">
        <v>0</v>
      </c>
    </row>
    <row r="82" spans="1:19" ht="12" customHeight="1" thickBot="1">
      <c r="A82" s="113"/>
      <c r="B82" s="113"/>
      <c r="C82" s="113"/>
      <c r="D82" s="114"/>
      <c r="E82" s="121" t="s">
        <v>124</v>
      </c>
      <c r="F82" s="111">
        <v>743050</v>
      </c>
      <c r="G82" s="111">
        <v>743050</v>
      </c>
      <c r="H82" s="112">
        <v>743050</v>
      </c>
      <c r="I82" s="112">
        <v>743050</v>
      </c>
      <c r="J82" s="112">
        <v>0</v>
      </c>
      <c r="K82" s="112">
        <v>0</v>
      </c>
      <c r="L82" s="112">
        <v>0</v>
      </c>
      <c r="M82" s="112">
        <v>0</v>
      </c>
      <c r="N82" s="112">
        <v>0</v>
      </c>
      <c r="O82" s="112">
        <v>0</v>
      </c>
      <c r="P82" s="111">
        <v>0</v>
      </c>
      <c r="Q82" s="112">
        <v>0</v>
      </c>
      <c r="R82" s="112">
        <v>0</v>
      </c>
      <c r="S82" s="112">
        <v>0</v>
      </c>
    </row>
    <row r="83" spans="1:19" ht="12" customHeight="1" thickBot="1">
      <c r="A83" s="117" t="s">
        <v>19</v>
      </c>
      <c r="B83" s="113"/>
      <c r="C83" s="113">
        <v>4120</v>
      </c>
      <c r="D83" s="114" t="s">
        <v>129</v>
      </c>
      <c r="E83" s="123" t="s">
        <v>121</v>
      </c>
      <c r="F83" s="115">
        <v>91468</v>
      </c>
      <c r="G83" s="115">
        <v>91468</v>
      </c>
      <c r="H83" s="116">
        <v>91468</v>
      </c>
      <c r="I83" s="116">
        <v>91468</v>
      </c>
      <c r="J83" s="116">
        <v>0</v>
      </c>
      <c r="K83" s="116">
        <v>0</v>
      </c>
      <c r="L83" s="116">
        <v>0</v>
      </c>
      <c r="M83" s="116">
        <v>0</v>
      </c>
      <c r="N83" s="116">
        <v>0</v>
      </c>
      <c r="O83" s="116">
        <v>0</v>
      </c>
      <c r="P83" s="115">
        <v>0</v>
      </c>
      <c r="Q83" s="116">
        <v>0</v>
      </c>
      <c r="R83" s="116">
        <v>0</v>
      </c>
      <c r="S83" s="116">
        <v>0</v>
      </c>
    </row>
    <row r="84" spans="1:19" ht="12" customHeight="1" thickBot="1">
      <c r="A84" s="117"/>
      <c r="B84" s="113"/>
      <c r="C84" s="113"/>
      <c r="D84" s="114"/>
      <c r="E84" s="121" t="s">
        <v>122</v>
      </c>
      <c r="F84" s="111">
        <v>-500</v>
      </c>
      <c r="G84" s="111">
        <v>-500</v>
      </c>
      <c r="H84" s="112">
        <v>-500</v>
      </c>
      <c r="I84" s="112">
        <v>-500</v>
      </c>
      <c r="J84" s="112">
        <v>0</v>
      </c>
      <c r="K84" s="112">
        <v>0</v>
      </c>
      <c r="L84" s="112">
        <v>0</v>
      </c>
      <c r="M84" s="112">
        <v>0</v>
      </c>
      <c r="N84" s="112">
        <v>0</v>
      </c>
      <c r="O84" s="112">
        <v>0</v>
      </c>
      <c r="P84" s="111">
        <v>0</v>
      </c>
      <c r="Q84" s="112">
        <v>0</v>
      </c>
      <c r="R84" s="112">
        <v>0</v>
      </c>
      <c r="S84" s="112">
        <v>0</v>
      </c>
    </row>
    <row r="85" spans="1:19" ht="12" customHeight="1" thickBot="1">
      <c r="A85" s="117"/>
      <c r="B85" s="113"/>
      <c r="C85" s="113"/>
      <c r="D85" s="114"/>
      <c r="E85" s="121" t="s">
        <v>123</v>
      </c>
      <c r="F85" s="111">
        <v>0</v>
      </c>
      <c r="G85" s="111">
        <v>0</v>
      </c>
      <c r="H85" s="112">
        <v>0</v>
      </c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11">
        <v>0</v>
      </c>
      <c r="Q85" s="112">
        <v>0</v>
      </c>
      <c r="R85" s="112">
        <v>0</v>
      </c>
      <c r="S85" s="112">
        <v>0</v>
      </c>
    </row>
    <row r="86" spans="1:19" ht="12" customHeight="1">
      <c r="A86" s="117"/>
      <c r="B86" s="113"/>
      <c r="C86" s="113"/>
      <c r="D86" s="114"/>
      <c r="E86" s="121" t="s">
        <v>124</v>
      </c>
      <c r="F86" s="111">
        <v>90968</v>
      </c>
      <c r="G86" s="111">
        <v>90968</v>
      </c>
      <c r="H86" s="112">
        <v>90968</v>
      </c>
      <c r="I86" s="112">
        <v>90968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11">
        <v>0</v>
      </c>
      <c r="Q86" s="112">
        <v>0</v>
      </c>
      <c r="R86" s="112">
        <v>0</v>
      </c>
      <c r="S86" s="112">
        <v>0</v>
      </c>
    </row>
    <row r="87" spans="1:19" ht="14.25" customHeight="1">
      <c r="A87" s="92" t="s">
        <v>4</v>
      </c>
      <c r="B87" s="92" t="s">
        <v>5</v>
      </c>
      <c r="C87" s="93" t="s">
        <v>6</v>
      </c>
      <c r="D87" s="94"/>
      <c r="E87" s="95"/>
      <c r="F87" s="96" t="s">
        <v>95</v>
      </c>
      <c r="G87" s="92" t="s">
        <v>96</v>
      </c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</row>
    <row r="88" spans="1:19" ht="7.5" customHeight="1">
      <c r="A88" s="92"/>
      <c r="B88" s="92"/>
      <c r="C88" s="93"/>
      <c r="D88" s="97"/>
      <c r="E88" s="98"/>
      <c r="F88" s="96"/>
      <c r="G88" s="92" t="s">
        <v>97</v>
      </c>
      <c r="H88" s="92" t="s">
        <v>9</v>
      </c>
      <c r="I88" s="92"/>
      <c r="J88" s="92"/>
      <c r="K88" s="92"/>
      <c r="L88" s="92"/>
      <c r="M88" s="92"/>
      <c r="N88" s="92"/>
      <c r="O88" s="92"/>
      <c r="P88" s="92" t="s">
        <v>98</v>
      </c>
      <c r="Q88" s="92" t="s">
        <v>9</v>
      </c>
      <c r="R88" s="92"/>
      <c r="S88" s="92"/>
    </row>
    <row r="89" spans="1:19" ht="6.75" customHeight="1">
      <c r="A89" s="92"/>
      <c r="B89" s="92"/>
      <c r="C89" s="93"/>
      <c r="D89" s="97"/>
      <c r="E89" s="98"/>
      <c r="F89" s="96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 t="s">
        <v>99</v>
      </c>
      <c r="R89" s="92" t="s">
        <v>11</v>
      </c>
      <c r="S89" s="92" t="s">
        <v>100</v>
      </c>
    </row>
    <row r="90" spans="1:19" ht="11.25" customHeight="1">
      <c r="A90" s="92"/>
      <c r="B90" s="92"/>
      <c r="C90" s="93"/>
      <c r="D90" s="99" t="s">
        <v>101</v>
      </c>
      <c r="E90" s="100"/>
      <c r="F90" s="96"/>
      <c r="G90" s="92"/>
      <c r="H90" s="92" t="s">
        <v>102</v>
      </c>
      <c r="I90" s="92" t="s">
        <v>9</v>
      </c>
      <c r="J90" s="92"/>
      <c r="K90" s="92" t="s">
        <v>103</v>
      </c>
      <c r="L90" s="92" t="s">
        <v>104</v>
      </c>
      <c r="M90" s="92" t="s">
        <v>105</v>
      </c>
      <c r="N90" s="92" t="s">
        <v>106</v>
      </c>
      <c r="O90" s="92" t="s">
        <v>107</v>
      </c>
      <c r="P90" s="92"/>
      <c r="Q90" s="92"/>
      <c r="R90" s="92"/>
      <c r="S90" s="92"/>
    </row>
    <row r="91" spans="1:19" ht="6" customHeight="1">
      <c r="A91" s="92"/>
      <c r="B91" s="92"/>
      <c r="C91" s="93"/>
      <c r="D91" s="97"/>
      <c r="E91" s="98"/>
      <c r="F91" s="96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 t="s">
        <v>108</v>
      </c>
      <c r="S91" s="92"/>
    </row>
    <row r="92" spans="1:19" ht="48.75" customHeight="1">
      <c r="A92" s="92"/>
      <c r="B92" s="92"/>
      <c r="C92" s="93"/>
      <c r="D92" s="101"/>
      <c r="E92" s="102"/>
      <c r="F92" s="96"/>
      <c r="G92" s="92"/>
      <c r="H92" s="92"/>
      <c r="I92" s="103" t="s">
        <v>109</v>
      </c>
      <c r="J92" s="103" t="s">
        <v>110</v>
      </c>
      <c r="K92" s="92"/>
      <c r="L92" s="92"/>
      <c r="M92" s="92"/>
      <c r="N92" s="92"/>
      <c r="O92" s="92"/>
      <c r="P92" s="92"/>
      <c r="Q92" s="92"/>
      <c r="R92" s="92"/>
      <c r="S92" s="92"/>
    </row>
    <row r="93" spans="1:19" ht="12" customHeight="1" thickBot="1">
      <c r="A93" s="104" t="s">
        <v>28</v>
      </c>
      <c r="B93" s="104" t="s">
        <v>29</v>
      </c>
      <c r="C93" s="104" t="s">
        <v>30</v>
      </c>
      <c r="D93" s="105">
        <v>4</v>
      </c>
      <c r="E93" s="106"/>
      <c r="F93" s="104" t="s">
        <v>32</v>
      </c>
      <c r="G93" s="104" t="s">
        <v>33</v>
      </c>
      <c r="H93" s="104" t="s">
        <v>34</v>
      </c>
      <c r="I93" s="104" t="s">
        <v>35</v>
      </c>
      <c r="J93" s="104" t="s">
        <v>111</v>
      </c>
      <c r="K93" s="104" t="s">
        <v>112</v>
      </c>
      <c r="L93" s="104" t="s">
        <v>113</v>
      </c>
      <c r="M93" s="104" t="s">
        <v>114</v>
      </c>
      <c r="N93" s="104" t="s">
        <v>115</v>
      </c>
      <c r="O93" s="104" t="s">
        <v>116</v>
      </c>
      <c r="P93" s="107" t="s">
        <v>117</v>
      </c>
      <c r="Q93" s="107" t="s">
        <v>118</v>
      </c>
      <c r="R93" s="108" t="s">
        <v>119</v>
      </c>
      <c r="S93" s="104" t="s">
        <v>120</v>
      </c>
    </row>
    <row r="94" spans="1:19" ht="14.25" customHeight="1" thickBot="1">
      <c r="A94" s="113"/>
      <c r="B94" s="113"/>
      <c r="C94" s="113">
        <v>4210</v>
      </c>
      <c r="D94" s="114" t="s">
        <v>131</v>
      </c>
      <c r="E94" s="123" t="s">
        <v>121</v>
      </c>
      <c r="F94" s="115">
        <v>175450</v>
      </c>
      <c r="G94" s="115">
        <v>175450</v>
      </c>
      <c r="H94" s="116">
        <v>175450</v>
      </c>
      <c r="I94" s="116">
        <v>0</v>
      </c>
      <c r="J94" s="116">
        <v>175450</v>
      </c>
      <c r="K94" s="116">
        <v>0</v>
      </c>
      <c r="L94" s="116">
        <v>0</v>
      </c>
      <c r="M94" s="116">
        <v>0</v>
      </c>
      <c r="N94" s="116">
        <v>0</v>
      </c>
      <c r="O94" s="116">
        <v>0</v>
      </c>
      <c r="P94" s="115">
        <v>0</v>
      </c>
      <c r="Q94" s="116">
        <v>0</v>
      </c>
      <c r="R94" s="116">
        <v>0</v>
      </c>
      <c r="S94" s="116">
        <v>0</v>
      </c>
    </row>
    <row r="95" spans="1:19" ht="14.25" customHeight="1" thickBot="1">
      <c r="A95" s="113"/>
      <c r="B95" s="113"/>
      <c r="C95" s="113"/>
      <c r="D95" s="114"/>
      <c r="E95" s="121" t="s">
        <v>122</v>
      </c>
      <c r="F95" s="111">
        <v>0</v>
      </c>
      <c r="G95" s="111">
        <v>0</v>
      </c>
      <c r="H95" s="112">
        <v>0</v>
      </c>
      <c r="I95" s="112">
        <v>0</v>
      </c>
      <c r="J95" s="112">
        <v>0</v>
      </c>
      <c r="K95" s="112">
        <v>0</v>
      </c>
      <c r="L95" s="112">
        <v>0</v>
      </c>
      <c r="M95" s="112">
        <v>0</v>
      </c>
      <c r="N95" s="112">
        <v>0</v>
      </c>
      <c r="O95" s="112">
        <v>0</v>
      </c>
      <c r="P95" s="111">
        <v>0</v>
      </c>
      <c r="Q95" s="112">
        <v>0</v>
      </c>
      <c r="R95" s="112">
        <v>0</v>
      </c>
      <c r="S95" s="112">
        <v>0</v>
      </c>
    </row>
    <row r="96" spans="1:19" ht="14.25" customHeight="1" thickBot="1">
      <c r="A96" s="113"/>
      <c r="B96" s="113"/>
      <c r="C96" s="113"/>
      <c r="D96" s="114"/>
      <c r="E96" s="121" t="s">
        <v>123</v>
      </c>
      <c r="F96" s="111">
        <v>2600</v>
      </c>
      <c r="G96" s="111">
        <v>2600</v>
      </c>
      <c r="H96" s="112">
        <v>2600</v>
      </c>
      <c r="I96" s="112">
        <v>0</v>
      </c>
      <c r="J96" s="112">
        <v>2600</v>
      </c>
      <c r="K96" s="112">
        <v>0</v>
      </c>
      <c r="L96" s="112">
        <v>0</v>
      </c>
      <c r="M96" s="112">
        <v>0</v>
      </c>
      <c r="N96" s="112">
        <v>0</v>
      </c>
      <c r="O96" s="112">
        <v>0</v>
      </c>
      <c r="P96" s="111">
        <v>0</v>
      </c>
      <c r="Q96" s="112">
        <v>0</v>
      </c>
      <c r="R96" s="112">
        <v>0</v>
      </c>
      <c r="S96" s="112">
        <v>0</v>
      </c>
    </row>
    <row r="97" spans="1:19" ht="14.25" customHeight="1" thickBot="1">
      <c r="A97" s="113"/>
      <c r="B97" s="113"/>
      <c r="C97" s="113"/>
      <c r="D97" s="114"/>
      <c r="E97" s="121" t="s">
        <v>124</v>
      </c>
      <c r="F97" s="111">
        <v>178050</v>
      </c>
      <c r="G97" s="111">
        <v>178050</v>
      </c>
      <c r="H97" s="112">
        <v>178050</v>
      </c>
      <c r="I97" s="112">
        <v>0</v>
      </c>
      <c r="J97" s="112">
        <v>178050</v>
      </c>
      <c r="K97" s="112">
        <v>0</v>
      </c>
      <c r="L97" s="112">
        <v>0</v>
      </c>
      <c r="M97" s="112">
        <v>0</v>
      </c>
      <c r="N97" s="112">
        <v>0</v>
      </c>
      <c r="O97" s="112">
        <v>0</v>
      </c>
      <c r="P97" s="111">
        <v>0</v>
      </c>
      <c r="Q97" s="112">
        <v>0</v>
      </c>
      <c r="R97" s="112">
        <v>0</v>
      </c>
      <c r="S97" s="112">
        <v>0</v>
      </c>
    </row>
    <row r="98" spans="1:19" ht="14.25" customHeight="1" thickBot="1">
      <c r="A98" s="113"/>
      <c r="B98" s="113"/>
      <c r="C98" s="113">
        <v>4260</v>
      </c>
      <c r="D98" s="114" t="s">
        <v>132</v>
      </c>
      <c r="E98" s="123" t="s">
        <v>121</v>
      </c>
      <c r="F98" s="115">
        <v>257700</v>
      </c>
      <c r="G98" s="115">
        <v>257700</v>
      </c>
      <c r="H98" s="116">
        <v>257700</v>
      </c>
      <c r="I98" s="116">
        <v>0</v>
      </c>
      <c r="J98" s="116">
        <v>257700</v>
      </c>
      <c r="K98" s="116">
        <v>0</v>
      </c>
      <c r="L98" s="116">
        <v>0</v>
      </c>
      <c r="M98" s="116">
        <v>0</v>
      </c>
      <c r="N98" s="116">
        <v>0</v>
      </c>
      <c r="O98" s="116">
        <v>0</v>
      </c>
      <c r="P98" s="115">
        <v>0</v>
      </c>
      <c r="Q98" s="116">
        <v>0</v>
      </c>
      <c r="R98" s="116">
        <v>0</v>
      </c>
      <c r="S98" s="116">
        <v>0</v>
      </c>
    </row>
    <row r="99" spans="1:19" ht="14.25" customHeight="1" thickBot="1">
      <c r="A99" s="113"/>
      <c r="B99" s="113"/>
      <c r="C99" s="113"/>
      <c r="D99" s="114"/>
      <c r="E99" s="121" t="s">
        <v>122</v>
      </c>
      <c r="F99" s="111">
        <v>0</v>
      </c>
      <c r="G99" s="111">
        <v>0</v>
      </c>
      <c r="H99" s="112">
        <v>0</v>
      </c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11">
        <v>0</v>
      </c>
      <c r="Q99" s="112">
        <v>0</v>
      </c>
      <c r="R99" s="112">
        <v>0</v>
      </c>
      <c r="S99" s="112">
        <v>0</v>
      </c>
    </row>
    <row r="100" spans="1:19" ht="14.25" customHeight="1" thickBot="1">
      <c r="A100" s="113"/>
      <c r="B100" s="113"/>
      <c r="C100" s="113"/>
      <c r="D100" s="114"/>
      <c r="E100" s="121" t="s">
        <v>123</v>
      </c>
      <c r="F100" s="111">
        <v>6500</v>
      </c>
      <c r="G100" s="111">
        <v>6500</v>
      </c>
      <c r="H100" s="112">
        <v>6500</v>
      </c>
      <c r="I100" s="112">
        <v>0</v>
      </c>
      <c r="J100" s="112">
        <v>6500</v>
      </c>
      <c r="K100" s="112">
        <v>0</v>
      </c>
      <c r="L100" s="112">
        <v>0</v>
      </c>
      <c r="M100" s="112">
        <v>0</v>
      </c>
      <c r="N100" s="112">
        <v>0</v>
      </c>
      <c r="O100" s="112">
        <v>0</v>
      </c>
      <c r="P100" s="111">
        <v>0</v>
      </c>
      <c r="Q100" s="112">
        <v>0</v>
      </c>
      <c r="R100" s="112">
        <v>0</v>
      </c>
      <c r="S100" s="112">
        <v>0</v>
      </c>
    </row>
    <row r="101" spans="1:19" ht="14.25" customHeight="1" thickBot="1">
      <c r="A101" s="113"/>
      <c r="B101" s="113"/>
      <c r="C101" s="113"/>
      <c r="D101" s="114"/>
      <c r="E101" s="121" t="s">
        <v>124</v>
      </c>
      <c r="F101" s="111">
        <v>264200</v>
      </c>
      <c r="G101" s="111">
        <v>264200</v>
      </c>
      <c r="H101" s="112">
        <v>264200</v>
      </c>
      <c r="I101" s="112">
        <v>0</v>
      </c>
      <c r="J101" s="112">
        <v>264200</v>
      </c>
      <c r="K101" s="112">
        <v>0</v>
      </c>
      <c r="L101" s="112">
        <v>0</v>
      </c>
      <c r="M101" s="112">
        <v>0</v>
      </c>
      <c r="N101" s="112">
        <v>0</v>
      </c>
      <c r="O101" s="112">
        <v>0</v>
      </c>
      <c r="P101" s="111">
        <v>0</v>
      </c>
      <c r="Q101" s="112">
        <v>0</v>
      </c>
      <c r="R101" s="112">
        <v>0</v>
      </c>
      <c r="S101" s="112">
        <v>0</v>
      </c>
    </row>
    <row r="102" spans="1:19" ht="14.25" customHeight="1" thickBot="1">
      <c r="A102" s="113"/>
      <c r="B102" s="113"/>
      <c r="C102" s="113">
        <v>4300</v>
      </c>
      <c r="D102" s="114" t="s">
        <v>133</v>
      </c>
      <c r="E102" s="123" t="s">
        <v>121</v>
      </c>
      <c r="F102" s="115">
        <v>50287</v>
      </c>
      <c r="G102" s="115">
        <v>50287</v>
      </c>
      <c r="H102" s="116">
        <v>50287</v>
      </c>
      <c r="I102" s="116">
        <v>0</v>
      </c>
      <c r="J102" s="116">
        <v>50287</v>
      </c>
      <c r="K102" s="116">
        <v>0</v>
      </c>
      <c r="L102" s="116">
        <v>0</v>
      </c>
      <c r="M102" s="116">
        <v>0</v>
      </c>
      <c r="N102" s="116">
        <v>0</v>
      </c>
      <c r="O102" s="116">
        <v>0</v>
      </c>
      <c r="P102" s="115">
        <v>0</v>
      </c>
      <c r="Q102" s="116">
        <v>0</v>
      </c>
      <c r="R102" s="116">
        <v>0</v>
      </c>
      <c r="S102" s="116">
        <v>0</v>
      </c>
    </row>
    <row r="103" spans="1:19" ht="14.25" customHeight="1" thickBot="1">
      <c r="A103" s="113"/>
      <c r="B103" s="113"/>
      <c r="C103" s="113"/>
      <c r="D103" s="114"/>
      <c r="E103" s="121" t="s">
        <v>122</v>
      </c>
      <c r="F103" s="111">
        <v>0</v>
      </c>
      <c r="G103" s="111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2">
        <v>0</v>
      </c>
      <c r="N103" s="112">
        <v>0</v>
      </c>
      <c r="O103" s="112">
        <v>0</v>
      </c>
      <c r="P103" s="111">
        <v>0</v>
      </c>
      <c r="Q103" s="112">
        <v>0</v>
      </c>
      <c r="R103" s="112">
        <v>0</v>
      </c>
      <c r="S103" s="112">
        <v>0</v>
      </c>
    </row>
    <row r="104" spans="1:19" ht="14.25" customHeight="1" thickBot="1">
      <c r="A104" s="113"/>
      <c r="B104" s="113"/>
      <c r="C104" s="113"/>
      <c r="D104" s="114"/>
      <c r="E104" s="121" t="s">
        <v>123</v>
      </c>
      <c r="F104" s="111">
        <v>5300</v>
      </c>
      <c r="G104" s="111">
        <v>5300</v>
      </c>
      <c r="H104" s="112">
        <v>5300</v>
      </c>
      <c r="I104" s="112">
        <v>0</v>
      </c>
      <c r="J104" s="112">
        <v>5300</v>
      </c>
      <c r="K104" s="112">
        <v>0</v>
      </c>
      <c r="L104" s="112">
        <v>0</v>
      </c>
      <c r="M104" s="112">
        <v>0</v>
      </c>
      <c r="N104" s="112">
        <v>0</v>
      </c>
      <c r="O104" s="112">
        <v>0</v>
      </c>
      <c r="P104" s="111">
        <v>0</v>
      </c>
      <c r="Q104" s="112">
        <v>0</v>
      </c>
      <c r="R104" s="112">
        <v>0</v>
      </c>
      <c r="S104" s="112">
        <v>0</v>
      </c>
    </row>
    <row r="105" spans="1:19" ht="14.25" customHeight="1" thickBot="1">
      <c r="A105" s="113"/>
      <c r="B105" s="113"/>
      <c r="C105" s="113"/>
      <c r="D105" s="114"/>
      <c r="E105" s="121" t="s">
        <v>124</v>
      </c>
      <c r="F105" s="111">
        <v>55587</v>
      </c>
      <c r="G105" s="111">
        <v>55587</v>
      </c>
      <c r="H105" s="112">
        <v>55587</v>
      </c>
      <c r="I105" s="112">
        <v>0</v>
      </c>
      <c r="J105" s="112">
        <v>55587</v>
      </c>
      <c r="K105" s="112">
        <v>0</v>
      </c>
      <c r="L105" s="112">
        <v>0</v>
      </c>
      <c r="M105" s="112">
        <v>0</v>
      </c>
      <c r="N105" s="112">
        <v>0</v>
      </c>
      <c r="O105" s="112">
        <v>0</v>
      </c>
      <c r="P105" s="111">
        <v>0</v>
      </c>
      <c r="Q105" s="112">
        <v>0</v>
      </c>
      <c r="R105" s="112">
        <v>0</v>
      </c>
      <c r="S105" s="112">
        <v>0</v>
      </c>
    </row>
    <row r="106" spans="1:19" ht="14.25" customHeight="1" thickBot="1">
      <c r="A106" s="113"/>
      <c r="B106" s="113"/>
      <c r="C106" s="113">
        <v>4410</v>
      </c>
      <c r="D106" s="114" t="s">
        <v>142</v>
      </c>
      <c r="E106" s="123" t="s">
        <v>121</v>
      </c>
      <c r="F106" s="115">
        <v>8280</v>
      </c>
      <c r="G106" s="115">
        <v>8280</v>
      </c>
      <c r="H106" s="116">
        <v>8280</v>
      </c>
      <c r="I106" s="116">
        <v>0</v>
      </c>
      <c r="J106" s="116">
        <v>8280</v>
      </c>
      <c r="K106" s="116">
        <v>0</v>
      </c>
      <c r="L106" s="116">
        <v>0</v>
      </c>
      <c r="M106" s="116">
        <v>0</v>
      </c>
      <c r="N106" s="116">
        <v>0</v>
      </c>
      <c r="O106" s="116">
        <v>0</v>
      </c>
      <c r="P106" s="115">
        <v>0</v>
      </c>
      <c r="Q106" s="116">
        <v>0</v>
      </c>
      <c r="R106" s="116">
        <v>0</v>
      </c>
      <c r="S106" s="116">
        <v>0</v>
      </c>
    </row>
    <row r="107" spans="1:19" ht="14.25" customHeight="1" thickBot="1">
      <c r="A107" s="113"/>
      <c r="B107" s="113"/>
      <c r="C107" s="113"/>
      <c r="D107" s="114"/>
      <c r="E107" s="121" t="s">
        <v>122</v>
      </c>
      <c r="F107" s="111">
        <v>0</v>
      </c>
      <c r="G107" s="111">
        <v>0</v>
      </c>
      <c r="H107" s="112">
        <v>0</v>
      </c>
      <c r="I107" s="112">
        <v>0</v>
      </c>
      <c r="J107" s="112">
        <v>0</v>
      </c>
      <c r="K107" s="112">
        <v>0</v>
      </c>
      <c r="L107" s="112">
        <v>0</v>
      </c>
      <c r="M107" s="112">
        <v>0</v>
      </c>
      <c r="N107" s="112">
        <v>0</v>
      </c>
      <c r="O107" s="112">
        <v>0</v>
      </c>
      <c r="P107" s="111">
        <v>0</v>
      </c>
      <c r="Q107" s="112">
        <v>0</v>
      </c>
      <c r="R107" s="112">
        <v>0</v>
      </c>
      <c r="S107" s="112">
        <v>0</v>
      </c>
    </row>
    <row r="108" spans="1:19" ht="14.25" customHeight="1" thickBot="1">
      <c r="A108" s="113"/>
      <c r="B108" s="113"/>
      <c r="C108" s="113"/>
      <c r="D108" s="114"/>
      <c r="E108" s="121" t="s">
        <v>123</v>
      </c>
      <c r="F108" s="111">
        <v>500</v>
      </c>
      <c r="G108" s="111">
        <v>500</v>
      </c>
      <c r="H108" s="112">
        <v>500</v>
      </c>
      <c r="I108" s="112">
        <v>0</v>
      </c>
      <c r="J108" s="112">
        <v>500</v>
      </c>
      <c r="K108" s="112">
        <v>0</v>
      </c>
      <c r="L108" s="112">
        <v>0</v>
      </c>
      <c r="M108" s="112">
        <v>0</v>
      </c>
      <c r="N108" s="112">
        <v>0</v>
      </c>
      <c r="O108" s="112">
        <v>0</v>
      </c>
      <c r="P108" s="111">
        <v>0</v>
      </c>
      <c r="Q108" s="112">
        <v>0</v>
      </c>
      <c r="R108" s="112">
        <v>0</v>
      </c>
      <c r="S108" s="112">
        <v>0</v>
      </c>
    </row>
    <row r="109" spans="1:19" ht="14.25" customHeight="1" thickBot="1">
      <c r="A109" s="113"/>
      <c r="B109" s="113"/>
      <c r="C109" s="113"/>
      <c r="D109" s="114"/>
      <c r="E109" s="121" t="s">
        <v>124</v>
      </c>
      <c r="F109" s="111">
        <v>8780</v>
      </c>
      <c r="G109" s="111">
        <v>8780</v>
      </c>
      <c r="H109" s="112">
        <v>8780</v>
      </c>
      <c r="I109" s="112">
        <v>0</v>
      </c>
      <c r="J109" s="112">
        <v>8780</v>
      </c>
      <c r="K109" s="112">
        <v>0</v>
      </c>
      <c r="L109" s="112">
        <v>0</v>
      </c>
      <c r="M109" s="112">
        <v>0</v>
      </c>
      <c r="N109" s="112">
        <v>0</v>
      </c>
      <c r="O109" s="112">
        <v>0</v>
      </c>
      <c r="P109" s="111">
        <v>0</v>
      </c>
      <c r="Q109" s="112">
        <v>0</v>
      </c>
      <c r="R109" s="112">
        <v>0</v>
      </c>
      <c r="S109" s="112">
        <v>0</v>
      </c>
    </row>
    <row r="110" spans="1:19" ht="12.75" customHeight="1" thickBot="1">
      <c r="A110" s="113"/>
      <c r="B110" s="113">
        <v>80103</v>
      </c>
      <c r="C110" s="114" t="s">
        <v>40</v>
      </c>
      <c r="D110" s="114"/>
      <c r="E110" s="123" t="s">
        <v>121</v>
      </c>
      <c r="F110" s="115">
        <v>1372400</v>
      </c>
      <c r="G110" s="115">
        <v>1372400</v>
      </c>
      <c r="H110" s="116">
        <v>1267470</v>
      </c>
      <c r="I110" s="116">
        <v>1059964</v>
      </c>
      <c r="J110" s="116">
        <v>207506</v>
      </c>
      <c r="K110" s="116">
        <v>28000</v>
      </c>
      <c r="L110" s="116">
        <v>76930</v>
      </c>
      <c r="M110" s="116">
        <v>0</v>
      </c>
      <c r="N110" s="116">
        <v>0</v>
      </c>
      <c r="O110" s="116">
        <v>0</v>
      </c>
      <c r="P110" s="115">
        <v>0</v>
      </c>
      <c r="Q110" s="116">
        <v>0</v>
      </c>
      <c r="R110" s="116">
        <v>0</v>
      </c>
      <c r="S110" s="116">
        <v>0</v>
      </c>
    </row>
    <row r="111" spans="1:19" ht="12.75" customHeight="1" thickBot="1">
      <c r="A111" s="113"/>
      <c r="B111" s="113"/>
      <c r="C111" s="114"/>
      <c r="D111" s="114"/>
      <c r="E111" s="121" t="s">
        <v>122</v>
      </c>
      <c r="F111" s="111">
        <v>-5000</v>
      </c>
      <c r="G111" s="111">
        <v>-5000</v>
      </c>
      <c r="H111" s="112">
        <v>-5000</v>
      </c>
      <c r="I111" s="112">
        <v>-3300</v>
      </c>
      <c r="J111" s="112">
        <v>-1700</v>
      </c>
      <c r="K111" s="112">
        <v>0</v>
      </c>
      <c r="L111" s="112">
        <v>0</v>
      </c>
      <c r="M111" s="112">
        <v>0</v>
      </c>
      <c r="N111" s="112">
        <v>0</v>
      </c>
      <c r="O111" s="112">
        <v>0</v>
      </c>
      <c r="P111" s="111">
        <v>0</v>
      </c>
      <c r="Q111" s="112">
        <v>0</v>
      </c>
      <c r="R111" s="112">
        <v>0</v>
      </c>
      <c r="S111" s="112">
        <v>0</v>
      </c>
    </row>
    <row r="112" spans="1:19" ht="12.75" customHeight="1" thickBot="1">
      <c r="A112" s="113"/>
      <c r="B112" s="113"/>
      <c r="C112" s="114"/>
      <c r="D112" s="114"/>
      <c r="E112" s="121" t="s">
        <v>123</v>
      </c>
      <c r="F112" s="111">
        <v>2500</v>
      </c>
      <c r="G112" s="111">
        <v>2500</v>
      </c>
      <c r="H112" s="112">
        <v>2500</v>
      </c>
      <c r="I112" s="112">
        <v>0</v>
      </c>
      <c r="J112" s="112">
        <v>2500</v>
      </c>
      <c r="K112" s="112">
        <v>0</v>
      </c>
      <c r="L112" s="112">
        <v>0</v>
      </c>
      <c r="M112" s="112">
        <v>0</v>
      </c>
      <c r="N112" s="112">
        <v>0</v>
      </c>
      <c r="O112" s="112">
        <v>0</v>
      </c>
      <c r="P112" s="111">
        <v>0</v>
      </c>
      <c r="Q112" s="112">
        <v>0</v>
      </c>
      <c r="R112" s="112">
        <v>0</v>
      </c>
      <c r="S112" s="112">
        <v>0</v>
      </c>
    </row>
    <row r="113" spans="1:19" ht="12.75" customHeight="1" thickBot="1">
      <c r="A113" s="113"/>
      <c r="B113" s="113"/>
      <c r="C113" s="114"/>
      <c r="D113" s="114"/>
      <c r="E113" s="121" t="s">
        <v>124</v>
      </c>
      <c r="F113" s="111">
        <v>1369900</v>
      </c>
      <c r="G113" s="111">
        <v>1369900</v>
      </c>
      <c r="H113" s="112">
        <v>1264970</v>
      </c>
      <c r="I113" s="112">
        <v>1056664</v>
      </c>
      <c r="J113" s="112">
        <v>208306</v>
      </c>
      <c r="K113" s="112">
        <v>28000</v>
      </c>
      <c r="L113" s="112">
        <v>76930</v>
      </c>
      <c r="M113" s="112">
        <v>0</v>
      </c>
      <c r="N113" s="112">
        <v>0</v>
      </c>
      <c r="O113" s="112">
        <v>0</v>
      </c>
      <c r="P113" s="111">
        <v>0</v>
      </c>
      <c r="Q113" s="112">
        <v>0</v>
      </c>
      <c r="R113" s="112">
        <v>0</v>
      </c>
      <c r="S113" s="112">
        <v>0</v>
      </c>
    </row>
    <row r="114" spans="1:19" ht="12.75" customHeight="1" thickBot="1">
      <c r="A114" s="113"/>
      <c r="B114" s="113"/>
      <c r="C114" s="113">
        <v>4110</v>
      </c>
      <c r="D114" s="114" t="s">
        <v>135</v>
      </c>
      <c r="E114" s="123" t="s">
        <v>121</v>
      </c>
      <c r="F114" s="115">
        <v>175750</v>
      </c>
      <c r="G114" s="115">
        <v>175750</v>
      </c>
      <c r="H114" s="116">
        <v>175750</v>
      </c>
      <c r="I114" s="116">
        <v>175750</v>
      </c>
      <c r="J114" s="116">
        <v>0</v>
      </c>
      <c r="K114" s="116">
        <v>0</v>
      </c>
      <c r="L114" s="116">
        <v>0</v>
      </c>
      <c r="M114" s="116">
        <v>0</v>
      </c>
      <c r="N114" s="116">
        <v>0</v>
      </c>
      <c r="O114" s="116">
        <v>0</v>
      </c>
      <c r="P114" s="115">
        <v>0</v>
      </c>
      <c r="Q114" s="116">
        <v>0</v>
      </c>
      <c r="R114" s="116">
        <v>0</v>
      </c>
      <c r="S114" s="116">
        <v>0</v>
      </c>
    </row>
    <row r="115" spans="1:19" ht="12.75" customHeight="1" thickBot="1">
      <c r="A115" s="113"/>
      <c r="B115" s="113"/>
      <c r="C115" s="113"/>
      <c r="D115" s="114"/>
      <c r="E115" s="121" t="s">
        <v>122</v>
      </c>
      <c r="F115" s="111">
        <v>-3300</v>
      </c>
      <c r="G115" s="111">
        <v>-3300</v>
      </c>
      <c r="H115" s="112">
        <v>-3300</v>
      </c>
      <c r="I115" s="112">
        <v>-3300</v>
      </c>
      <c r="J115" s="112">
        <v>0</v>
      </c>
      <c r="K115" s="112">
        <v>0</v>
      </c>
      <c r="L115" s="112">
        <v>0</v>
      </c>
      <c r="M115" s="112">
        <v>0</v>
      </c>
      <c r="N115" s="112">
        <v>0</v>
      </c>
      <c r="O115" s="112">
        <v>0</v>
      </c>
      <c r="P115" s="111">
        <v>0</v>
      </c>
      <c r="Q115" s="112">
        <v>0</v>
      </c>
      <c r="R115" s="112">
        <v>0</v>
      </c>
      <c r="S115" s="112">
        <v>0</v>
      </c>
    </row>
    <row r="116" spans="1:19" ht="12.75" customHeight="1" thickBot="1">
      <c r="A116" s="113"/>
      <c r="B116" s="113"/>
      <c r="C116" s="113"/>
      <c r="D116" s="114"/>
      <c r="E116" s="121" t="s">
        <v>123</v>
      </c>
      <c r="F116" s="111">
        <v>0</v>
      </c>
      <c r="G116" s="111">
        <v>0</v>
      </c>
      <c r="H116" s="112">
        <v>0</v>
      </c>
      <c r="I116" s="112">
        <v>0</v>
      </c>
      <c r="J116" s="112">
        <v>0</v>
      </c>
      <c r="K116" s="112">
        <v>0</v>
      </c>
      <c r="L116" s="112">
        <v>0</v>
      </c>
      <c r="M116" s="112">
        <v>0</v>
      </c>
      <c r="N116" s="112">
        <v>0</v>
      </c>
      <c r="O116" s="112">
        <v>0</v>
      </c>
      <c r="P116" s="111">
        <v>0</v>
      </c>
      <c r="Q116" s="112">
        <v>0</v>
      </c>
      <c r="R116" s="112">
        <v>0</v>
      </c>
      <c r="S116" s="112">
        <v>0</v>
      </c>
    </row>
    <row r="117" spans="1:19" ht="12.75" customHeight="1" thickBot="1">
      <c r="A117" s="113"/>
      <c r="B117" s="113"/>
      <c r="C117" s="113"/>
      <c r="D117" s="114"/>
      <c r="E117" s="121" t="s">
        <v>124</v>
      </c>
      <c r="F117" s="111">
        <v>172450</v>
      </c>
      <c r="G117" s="111">
        <v>172450</v>
      </c>
      <c r="H117" s="112">
        <v>172450</v>
      </c>
      <c r="I117" s="112">
        <v>172450</v>
      </c>
      <c r="J117" s="112">
        <v>0</v>
      </c>
      <c r="K117" s="112">
        <v>0</v>
      </c>
      <c r="L117" s="112">
        <v>0</v>
      </c>
      <c r="M117" s="112">
        <v>0</v>
      </c>
      <c r="N117" s="112">
        <v>0</v>
      </c>
      <c r="O117" s="112">
        <v>0</v>
      </c>
      <c r="P117" s="111">
        <v>0</v>
      </c>
      <c r="Q117" s="112">
        <v>0</v>
      </c>
      <c r="R117" s="112">
        <v>0</v>
      </c>
      <c r="S117" s="112">
        <v>0</v>
      </c>
    </row>
    <row r="118" spans="1:19" ht="12.75" customHeight="1" thickBot="1">
      <c r="A118" s="113"/>
      <c r="B118" s="113"/>
      <c r="C118" s="113">
        <v>4210</v>
      </c>
      <c r="D118" s="114" t="s">
        <v>131</v>
      </c>
      <c r="E118" s="123" t="s">
        <v>121</v>
      </c>
      <c r="F118" s="115">
        <v>42100</v>
      </c>
      <c r="G118" s="115">
        <v>42100</v>
      </c>
      <c r="H118" s="116">
        <v>42100</v>
      </c>
      <c r="I118" s="116">
        <v>0</v>
      </c>
      <c r="J118" s="116">
        <v>42100</v>
      </c>
      <c r="K118" s="116">
        <v>0</v>
      </c>
      <c r="L118" s="116">
        <v>0</v>
      </c>
      <c r="M118" s="116">
        <v>0</v>
      </c>
      <c r="N118" s="116">
        <v>0</v>
      </c>
      <c r="O118" s="116">
        <v>0</v>
      </c>
      <c r="P118" s="115">
        <v>0</v>
      </c>
      <c r="Q118" s="116">
        <v>0</v>
      </c>
      <c r="R118" s="116">
        <v>0</v>
      </c>
      <c r="S118" s="116">
        <v>0</v>
      </c>
    </row>
    <row r="119" spans="1:19" ht="12.75" customHeight="1" thickBot="1">
      <c r="A119" s="113"/>
      <c r="B119" s="113"/>
      <c r="C119" s="113"/>
      <c r="D119" s="114"/>
      <c r="E119" s="121" t="s">
        <v>122</v>
      </c>
      <c r="F119" s="111">
        <v>-1700</v>
      </c>
      <c r="G119" s="111">
        <v>-1700</v>
      </c>
      <c r="H119" s="112">
        <v>-1700</v>
      </c>
      <c r="I119" s="112">
        <v>0</v>
      </c>
      <c r="J119" s="112">
        <v>-1700</v>
      </c>
      <c r="K119" s="112">
        <v>0</v>
      </c>
      <c r="L119" s="112">
        <v>0</v>
      </c>
      <c r="M119" s="112">
        <v>0</v>
      </c>
      <c r="N119" s="112">
        <v>0</v>
      </c>
      <c r="O119" s="112">
        <v>0</v>
      </c>
      <c r="P119" s="111">
        <v>0</v>
      </c>
      <c r="Q119" s="112">
        <v>0</v>
      </c>
      <c r="R119" s="112">
        <v>0</v>
      </c>
      <c r="S119" s="112">
        <v>0</v>
      </c>
    </row>
    <row r="120" spans="1:19" ht="12.75" customHeight="1" thickBot="1">
      <c r="A120" s="113"/>
      <c r="B120" s="113"/>
      <c r="C120" s="113"/>
      <c r="D120" s="114"/>
      <c r="E120" s="121" t="s">
        <v>123</v>
      </c>
      <c r="F120" s="111">
        <v>0</v>
      </c>
      <c r="G120" s="111">
        <v>0</v>
      </c>
      <c r="H120" s="112">
        <v>0</v>
      </c>
      <c r="I120" s="112">
        <v>0</v>
      </c>
      <c r="J120" s="112">
        <v>0</v>
      </c>
      <c r="K120" s="112">
        <v>0</v>
      </c>
      <c r="L120" s="112">
        <v>0</v>
      </c>
      <c r="M120" s="112">
        <v>0</v>
      </c>
      <c r="N120" s="112">
        <v>0</v>
      </c>
      <c r="O120" s="112">
        <v>0</v>
      </c>
      <c r="P120" s="111">
        <v>0</v>
      </c>
      <c r="Q120" s="112">
        <v>0</v>
      </c>
      <c r="R120" s="112">
        <v>0</v>
      </c>
      <c r="S120" s="112">
        <v>0</v>
      </c>
    </row>
    <row r="121" spans="1:19" ht="12.75" customHeight="1" thickBot="1">
      <c r="A121" s="113"/>
      <c r="B121" s="113"/>
      <c r="C121" s="113"/>
      <c r="D121" s="114"/>
      <c r="E121" s="121" t="s">
        <v>124</v>
      </c>
      <c r="F121" s="111">
        <v>40400</v>
      </c>
      <c r="G121" s="111">
        <v>40400</v>
      </c>
      <c r="H121" s="112">
        <v>40400</v>
      </c>
      <c r="I121" s="112">
        <v>0</v>
      </c>
      <c r="J121" s="112">
        <v>40400</v>
      </c>
      <c r="K121" s="112">
        <v>0</v>
      </c>
      <c r="L121" s="112">
        <v>0</v>
      </c>
      <c r="M121" s="112">
        <v>0</v>
      </c>
      <c r="N121" s="112">
        <v>0</v>
      </c>
      <c r="O121" s="112">
        <v>0</v>
      </c>
      <c r="P121" s="111">
        <v>0</v>
      </c>
      <c r="Q121" s="112">
        <v>0</v>
      </c>
      <c r="R121" s="112">
        <v>0</v>
      </c>
      <c r="S121" s="112">
        <v>0</v>
      </c>
    </row>
    <row r="122" spans="1:19" ht="12.75" customHeight="1" thickBot="1">
      <c r="A122" s="113"/>
      <c r="B122" s="113"/>
      <c r="C122" s="113">
        <v>4260</v>
      </c>
      <c r="D122" s="114" t="s">
        <v>132</v>
      </c>
      <c r="E122" s="123" t="s">
        <v>121</v>
      </c>
      <c r="F122" s="115">
        <v>81949</v>
      </c>
      <c r="G122" s="115">
        <v>81949</v>
      </c>
      <c r="H122" s="116">
        <v>81949</v>
      </c>
      <c r="I122" s="116">
        <v>0</v>
      </c>
      <c r="J122" s="116">
        <v>81949</v>
      </c>
      <c r="K122" s="116">
        <v>0</v>
      </c>
      <c r="L122" s="116">
        <v>0</v>
      </c>
      <c r="M122" s="116">
        <v>0</v>
      </c>
      <c r="N122" s="116">
        <v>0</v>
      </c>
      <c r="O122" s="116">
        <v>0</v>
      </c>
      <c r="P122" s="115">
        <v>0</v>
      </c>
      <c r="Q122" s="116">
        <v>0</v>
      </c>
      <c r="R122" s="116">
        <v>0</v>
      </c>
      <c r="S122" s="116">
        <v>0</v>
      </c>
    </row>
    <row r="123" spans="1:19" ht="12.75" customHeight="1" thickBot="1">
      <c r="A123" s="113"/>
      <c r="B123" s="113"/>
      <c r="C123" s="113"/>
      <c r="D123" s="114"/>
      <c r="E123" s="121" t="s">
        <v>122</v>
      </c>
      <c r="F123" s="111">
        <v>0</v>
      </c>
      <c r="G123" s="111">
        <v>0</v>
      </c>
      <c r="H123" s="112">
        <v>0</v>
      </c>
      <c r="I123" s="112">
        <v>0</v>
      </c>
      <c r="J123" s="112">
        <v>0</v>
      </c>
      <c r="K123" s="112">
        <v>0</v>
      </c>
      <c r="L123" s="112">
        <v>0</v>
      </c>
      <c r="M123" s="112">
        <v>0</v>
      </c>
      <c r="N123" s="112">
        <v>0</v>
      </c>
      <c r="O123" s="112">
        <v>0</v>
      </c>
      <c r="P123" s="111">
        <v>0</v>
      </c>
      <c r="Q123" s="112">
        <v>0</v>
      </c>
      <c r="R123" s="112">
        <v>0</v>
      </c>
      <c r="S123" s="112">
        <v>0</v>
      </c>
    </row>
    <row r="124" spans="1:19" ht="12.75" customHeight="1" thickBot="1">
      <c r="A124" s="113"/>
      <c r="B124" s="113"/>
      <c r="C124" s="113"/>
      <c r="D124" s="114"/>
      <c r="E124" s="121" t="s">
        <v>123</v>
      </c>
      <c r="F124" s="111">
        <v>1000</v>
      </c>
      <c r="G124" s="111">
        <v>1000</v>
      </c>
      <c r="H124" s="112">
        <v>1000</v>
      </c>
      <c r="I124" s="112">
        <v>0</v>
      </c>
      <c r="J124" s="112">
        <v>1000</v>
      </c>
      <c r="K124" s="112">
        <v>0</v>
      </c>
      <c r="L124" s="112">
        <v>0</v>
      </c>
      <c r="M124" s="112">
        <v>0</v>
      </c>
      <c r="N124" s="112">
        <v>0</v>
      </c>
      <c r="O124" s="112">
        <v>0</v>
      </c>
      <c r="P124" s="111">
        <v>0</v>
      </c>
      <c r="Q124" s="112">
        <v>0</v>
      </c>
      <c r="R124" s="112">
        <v>0</v>
      </c>
      <c r="S124" s="112">
        <v>0</v>
      </c>
    </row>
    <row r="125" spans="1:19" ht="12.75" customHeight="1" thickBot="1">
      <c r="A125" s="113"/>
      <c r="B125" s="113"/>
      <c r="C125" s="113"/>
      <c r="D125" s="114"/>
      <c r="E125" s="121" t="s">
        <v>124</v>
      </c>
      <c r="F125" s="111">
        <v>82949</v>
      </c>
      <c r="G125" s="111">
        <v>82949</v>
      </c>
      <c r="H125" s="112">
        <v>82949</v>
      </c>
      <c r="I125" s="112">
        <v>0</v>
      </c>
      <c r="J125" s="112">
        <v>82949</v>
      </c>
      <c r="K125" s="112">
        <v>0</v>
      </c>
      <c r="L125" s="112">
        <v>0</v>
      </c>
      <c r="M125" s="112">
        <v>0</v>
      </c>
      <c r="N125" s="112">
        <v>0</v>
      </c>
      <c r="O125" s="112">
        <v>0</v>
      </c>
      <c r="P125" s="111">
        <v>0</v>
      </c>
      <c r="Q125" s="112">
        <v>0</v>
      </c>
      <c r="R125" s="112">
        <v>0</v>
      </c>
      <c r="S125" s="112">
        <v>0</v>
      </c>
    </row>
    <row r="126" spans="1:19" ht="12.75" customHeight="1" thickBot="1">
      <c r="A126" s="117" t="s">
        <v>136</v>
      </c>
      <c r="B126" s="113"/>
      <c r="C126" s="113">
        <v>4300</v>
      </c>
      <c r="D126" s="114" t="s">
        <v>133</v>
      </c>
      <c r="E126" s="123" t="s">
        <v>121</v>
      </c>
      <c r="F126" s="115">
        <v>8850</v>
      </c>
      <c r="G126" s="115">
        <v>8850</v>
      </c>
      <c r="H126" s="116">
        <v>8850</v>
      </c>
      <c r="I126" s="116">
        <v>0</v>
      </c>
      <c r="J126" s="116">
        <v>8850</v>
      </c>
      <c r="K126" s="116">
        <v>0</v>
      </c>
      <c r="L126" s="116">
        <v>0</v>
      </c>
      <c r="M126" s="116">
        <v>0</v>
      </c>
      <c r="N126" s="116">
        <v>0</v>
      </c>
      <c r="O126" s="116">
        <v>0</v>
      </c>
      <c r="P126" s="115">
        <v>0</v>
      </c>
      <c r="Q126" s="116">
        <v>0</v>
      </c>
      <c r="R126" s="116">
        <v>0</v>
      </c>
      <c r="S126" s="116">
        <v>0</v>
      </c>
    </row>
    <row r="127" spans="1:19" ht="12.75" customHeight="1" thickBot="1">
      <c r="A127" s="117"/>
      <c r="B127" s="113"/>
      <c r="C127" s="113"/>
      <c r="D127" s="114"/>
      <c r="E127" s="121" t="s">
        <v>122</v>
      </c>
      <c r="F127" s="111">
        <v>0</v>
      </c>
      <c r="G127" s="111">
        <v>0</v>
      </c>
      <c r="H127" s="112">
        <v>0</v>
      </c>
      <c r="I127" s="112">
        <v>0</v>
      </c>
      <c r="J127" s="112">
        <v>0</v>
      </c>
      <c r="K127" s="112">
        <v>0</v>
      </c>
      <c r="L127" s="112">
        <v>0</v>
      </c>
      <c r="M127" s="112">
        <v>0</v>
      </c>
      <c r="N127" s="112">
        <v>0</v>
      </c>
      <c r="O127" s="112">
        <v>0</v>
      </c>
      <c r="P127" s="111">
        <v>0</v>
      </c>
      <c r="Q127" s="112">
        <v>0</v>
      </c>
      <c r="R127" s="112">
        <v>0</v>
      </c>
      <c r="S127" s="112">
        <v>0</v>
      </c>
    </row>
    <row r="128" spans="1:19" ht="12.75" customHeight="1" thickBot="1">
      <c r="A128" s="117"/>
      <c r="B128" s="113"/>
      <c r="C128" s="113"/>
      <c r="D128" s="114"/>
      <c r="E128" s="121" t="s">
        <v>123</v>
      </c>
      <c r="F128" s="111">
        <v>1500</v>
      </c>
      <c r="G128" s="111">
        <v>1500</v>
      </c>
      <c r="H128" s="112">
        <v>1500</v>
      </c>
      <c r="I128" s="112">
        <v>0</v>
      </c>
      <c r="J128" s="112">
        <v>1500</v>
      </c>
      <c r="K128" s="112">
        <v>0</v>
      </c>
      <c r="L128" s="112">
        <v>0</v>
      </c>
      <c r="M128" s="112">
        <v>0</v>
      </c>
      <c r="N128" s="112">
        <v>0</v>
      </c>
      <c r="O128" s="112">
        <v>0</v>
      </c>
      <c r="P128" s="111">
        <v>0</v>
      </c>
      <c r="Q128" s="112">
        <v>0</v>
      </c>
      <c r="R128" s="112">
        <v>0</v>
      </c>
      <c r="S128" s="112">
        <v>0</v>
      </c>
    </row>
    <row r="129" spans="1:19" ht="14.25" customHeight="1">
      <c r="A129" s="117"/>
      <c r="B129" s="113"/>
      <c r="C129" s="113"/>
      <c r="D129" s="114"/>
      <c r="E129" s="121" t="s">
        <v>124</v>
      </c>
      <c r="F129" s="111">
        <v>10350</v>
      </c>
      <c r="G129" s="111">
        <v>10350</v>
      </c>
      <c r="H129" s="112">
        <v>10350</v>
      </c>
      <c r="I129" s="112">
        <v>0</v>
      </c>
      <c r="J129" s="112">
        <v>10350</v>
      </c>
      <c r="K129" s="112">
        <v>0</v>
      </c>
      <c r="L129" s="112">
        <v>0</v>
      </c>
      <c r="M129" s="112">
        <v>0</v>
      </c>
      <c r="N129" s="112">
        <v>0</v>
      </c>
      <c r="O129" s="112">
        <v>0</v>
      </c>
      <c r="P129" s="111">
        <v>0</v>
      </c>
      <c r="Q129" s="112">
        <v>0</v>
      </c>
      <c r="R129" s="112">
        <v>0</v>
      </c>
      <c r="S129" s="112">
        <v>0</v>
      </c>
    </row>
    <row r="130" spans="1:19" ht="14.25" customHeight="1">
      <c r="A130" s="92" t="s">
        <v>4</v>
      </c>
      <c r="B130" s="92" t="s">
        <v>5</v>
      </c>
      <c r="C130" s="93" t="s">
        <v>6</v>
      </c>
      <c r="D130" s="94"/>
      <c r="E130" s="95"/>
      <c r="F130" s="96" t="s">
        <v>95</v>
      </c>
      <c r="G130" s="92" t="s">
        <v>96</v>
      </c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</row>
    <row r="131" spans="1:19" ht="10.5" customHeight="1">
      <c r="A131" s="92"/>
      <c r="B131" s="92"/>
      <c r="C131" s="93"/>
      <c r="D131" s="97"/>
      <c r="E131" s="98"/>
      <c r="F131" s="96"/>
      <c r="G131" s="92" t="s">
        <v>97</v>
      </c>
      <c r="H131" s="92" t="s">
        <v>9</v>
      </c>
      <c r="I131" s="92"/>
      <c r="J131" s="92"/>
      <c r="K131" s="92"/>
      <c r="L131" s="92"/>
      <c r="M131" s="92"/>
      <c r="N131" s="92"/>
      <c r="O131" s="92"/>
      <c r="P131" s="92" t="s">
        <v>98</v>
      </c>
      <c r="Q131" s="92" t="s">
        <v>9</v>
      </c>
      <c r="R131" s="92"/>
      <c r="S131" s="92"/>
    </row>
    <row r="132" spans="1:19" ht="9" customHeight="1">
      <c r="A132" s="92"/>
      <c r="B132" s="92"/>
      <c r="C132" s="93"/>
      <c r="D132" s="97"/>
      <c r="E132" s="98"/>
      <c r="F132" s="96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 t="s">
        <v>99</v>
      </c>
      <c r="R132" s="92" t="s">
        <v>11</v>
      </c>
      <c r="S132" s="92" t="s">
        <v>100</v>
      </c>
    </row>
    <row r="133" spans="1:19" ht="5.25" customHeight="1">
      <c r="A133" s="92"/>
      <c r="B133" s="92"/>
      <c r="C133" s="93"/>
      <c r="D133" s="99" t="s">
        <v>101</v>
      </c>
      <c r="E133" s="100"/>
      <c r="F133" s="96"/>
      <c r="G133" s="92"/>
      <c r="H133" s="92" t="s">
        <v>102</v>
      </c>
      <c r="I133" s="92" t="s">
        <v>9</v>
      </c>
      <c r="J133" s="92"/>
      <c r="K133" s="92" t="s">
        <v>103</v>
      </c>
      <c r="L133" s="92" t="s">
        <v>104</v>
      </c>
      <c r="M133" s="92" t="s">
        <v>105</v>
      </c>
      <c r="N133" s="92" t="s">
        <v>106</v>
      </c>
      <c r="O133" s="92" t="s">
        <v>107</v>
      </c>
      <c r="P133" s="92"/>
      <c r="Q133" s="92"/>
      <c r="R133" s="92"/>
      <c r="S133" s="92"/>
    </row>
    <row r="134" spans="1:19" ht="13.5" customHeight="1">
      <c r="A134" s="92"/>
      <c r="B134" s="92"/>
      <c r="C134" s="93"/>
      <c r="D134" s="97"/>
      <c r="E134" s="98"/>
      <c r="F134" s="96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 t="s">
        <v>108</v>
      </c>
      <c r="S134" s="92"/>
    </row>
    <row r="135" spans="1:19" ht="46.5" customHeight="1">
      <c r="A135" s="92"/>
      <c r="B135" s="92"/>
      <c r="C135" s="93"/>
      <c r="D135" s="101"/>
      <c r="E135" s="102"/>
      <c r="F135" s="96"/>
      <c r="G135" s="92"/>
      <c r="H135" s="92"/>
      <c r="I135" s="103" t="s">
        <v>109</v>
      </c>
      <c r="J135" s="103" t="s">
        <v>110</v>
      </c>
      <c r="K135" s="92"/>
      <c r="L135" s="92"/>
      <c r="M135" s="92"/>
      <c r="N135" s="92"/>
      <c r="O135" s="92"/>
      <c r="P135" s="92"/>
      <c r="Q135" s="92"/>
      <c r="R135" s="92"/>
      <c r="S135" s="92"/>
    </row>
    <row r="136" spans="1:19" ht="14.25" customHeight="1" thickBot="1">
      <c r="A136" s="104" t="s">
        <v>28</v>
      </c>
      <c r="B136" s="104" t="s">
        <v>29</v>
      </c>
      <c r="C136" s="104" t="s">
        <v>30</v>
      </c>
      <c r="D136" s="105">
        <v>4</v>
      </c>
      <c r="E136" s="106"/>
      <c r="F136" s="104" t="s">
        <v>32</v>
      </c>
      <c r="G136" s="104" t="s">
        <v>33</v>
      </c>
      <c r="H136" s="104" t="s">
        <v>34</v>
      </c>
      <c r="I136" s="104" t="s">
        <v>35</v>
      </c>
      <c r="J136" s="104" t="s">
        <v>111</v>
      </c>
      <c r="K136" s="104" t="s">
        <v>112</v>
      </c>
      <c r="L136" s="104" t="s">
        <v>113</v>
      </c>
      <c r="M136" s="104" t="s">
        <v>114</v>
      </c>
      <c r="N136" s="104" t="s">
        <v>115</v>
      </c>
      <c r="O136" s="104" t="s">
        <v>116</v>
      </c>
      <c r="P136" s="107" t="s">
        <v>117</v>
      </c>
      <c r="Q136" s="107" t="s">
        <v>118</v>
      </c>
      <c r="R136" s="108" t="s">
        <v>119</v>
      </c>
      <c r="S136" s="104" t="s">
        <v>120</v>
      </c>
    </row>
    <row r="137" spans="1:19" ht="14.25" customHeight="1" thickBot="1">
      <c r="A137" s="113"/>
      <c r="B137" s="113">
        <v>80110</v>
      </c>
      <c r="C137" s="114" t="s">
        <v>138</v>
      </c>
      <c r="D137" s="114"/>
      <c r="E137" s="123" t="s">
        <v>121</v>
      </c>
      <c r="F137" s="115">
        <v>2950916</v>
      </c>
      <c r="G137" s="115">
        <v>2950916</v>
      </c>
      <c r="H137" s="116">
        <v>2791566</v>
      </c>
      <c r="I137" s="116">
        <v>2499322</v>
      </c>
      <c r="J137" s="116">
        <v>292244</v>
      </c>
      <c r="K137" s="116">
        <v>0</v>
      </c>
      <c r="L137" s="116">
        <v>159350</v>
      </c>
      <c r="M137" s="116">
        <v>0</v>
      </c>
      <c r="N137" s="116">
        <v>0</v>
      </c>
      <c r="O137" s="116">
        <v>0</v>
      </c>
      <c r="P137" s="115">
        <v>0</v>
      </c>
      <c r="Q137" s="116">
        <v>0</v>
      </c>
      <c r="R137" s="116">
        <v>0</v>
      </c>
      <c r="S137" s="116">
        <v>0</v>
      </c>
    </row>
    <row r="138" spans="1:19" ht="14.25" customHeight="1" thickBot="1">
      <c r="A138" s="113"/>
      <c r="B138" s="113"/>
      <c r="C138" s="114"/>
      <c r="D138" s="114"/>
      <c r="E138" s="121" t="s">
        <v>122</v>
      </c>
      <c r="F138" s="111">
        <v>-15600</v>
      </c>
      <c r="G138" s="111">
        <v>-15600</v>
      </c>
      <c r="H138" s="112">
        <v>-15600</v>
      </c>
      <c r="I138" s="112">
        <v>-15600</v>
      </c>
      <c r="J138" s="112">
        <v>0</v>
      </c>
      <c r="K138" s="112">
        <v>0</v>
      </c>
      <c r="L138" s="112">
        <v>0</v>
      </c>
      <c r="M138" s="112">
        <v>0</v>
      </c>
      <c r="N138" s="112">
        <v>0</v>
      </c>
      <c r="O138" s="112">
        <v>0</v>
      </c>
      <c r="P138" s="111">
        <v>0</v>
      </c>
      <c r="Q138" s="112">
        <v>0</v>
      </c>
      <c r="R138" s="112">
        <v>0</v>
      </c>
      <c r="S138" s="112">
        <v>0</v>
      </c>
    </row>
    <row r="139" spans="1:19" ht="14.25" customHeight="1" thickBot="1">
      <c r="A139" s="113"/>
      <c r="B139" s="113"/>
      <c r="C139" s="114"/>
      <c r="D139" s="114"/>
      <c r="E139" s="121" t="s">
        <v>123</v>
      </c>
      <c r="F139" s="111">
        <v>7000</v>
      </c>
      <c r="G139" s="111">
        <v>7000</v>
      </c>
      <c r="H139" s="112">
        <v>7000</v>
      </c>
      <c r="I139" s="112">
        <v>0</v>
      </c>
      <c r="J139" s="112">
        <v>7000</v>
      </c>
      <c r="K139" s="112">
        <v>0</v>
      </c>
      <c r="L139" s="112">
        <v>0</v>
      </c>
      <c r="M139" s="112">
        <v>0</v>
      </c>
      <c r="N139" s="112">
        <v>0</v>
      </c>
      <c r="O139" s="112">
        <v>0</v>
      </c>
      <c r="P139" s="111">
        <v>0</v>
      </c>
      <c r="Q139" s="112">
        <v>0</v>
      </c>
      <c r="R139" s="112">
        <v>0</v>
      </c>
      <c r="S139" s="112">
        <v>0</v>
      </c>
    </row>
    <row r="140" spans="1:19" ht="14.25" customHeight="1" thickBot="1">
      <c r="A140" s="113"/>
      <c r="B140" s="113"/>
      <c r="C140" s="114"/>
      <c r="D140" s="114"/>
      <c r="E140" s="121" t="s">
        <v>124</v>
      </c>
      <c r="F140" s="111">
        <v>2942316</v>
      </c>
      <c r="G140" s="111">
        <v>2942316</v>
      </c>
      <c r="H140" s="112">
        <v>2782966</v>
      </c>
      <c r="I140" s="112">
        <v>2483722</v>
      </c>
      <c r="J140" s="112">
        <v>299244</v>
      </c>
      <c r="K140" s="112">
        <v>0</v>
      </c>
      <c r="L140" s="112">
        <v>159350</v>
      </c>
      <c r="M140" s="112">
        <v>0</v>
      </c>
      <c r="N140" s="112">
        <v>0</v>
      </c>
      <c r="O140" s="112">
        <v>0</v>
      </c>
      <c r="P140" s="111">
        <v>0</v>
      </c>
      <c r="Q140" s="112">
        <v>0</v>
      </c>
      <c r="R140" s="112">
        <v>0</v>
      </c>
      <c r="S140" s="112">
        <v>0</v>
      </c>
    </row>
    <row r="141" spans="1:19" ht="14.25" customHeight="1" thickBot="1">
      <c r="A141" s="113"/>
      <c r="B141" s="113"/>
      <c r="C141" s="113">
        <v>4010</v>
      </c>
      <c r="D141" s="114" t="s">
        <v>128</v>
      </c>
      <c r="E141" s="123" t="s">
        <v>121</v>
      </c>
      <c r="F141" s="115">
        <v>1937160</v>
      </c>
      <c r="G141" s="115">
        <v>1937160</v>
      </c>
      <c r="H141" s="116">
        <v>1937160</v>
      </c>
      <c r="I141" s="116">
        <v>1937160</v>
      </c>
      <c r="J141" s="116">
        <v>0</v>
      </c>
      <c r="K141" s="116">
        <v>0</v>
      </c>
      <c r="L141" s="116">
        <v>0</v>
      </c>
      <c r="M141" s="116">
        <v>0</v>
      </c>
      <c r="N141" s="116">
        <v>0</v>
      </c>
      <c r="O141" s="116">
        <v>0</v>
      </c>
      <c r="P141" s="115">
        <v>0</v>
      </c>
      <c r="Q141" s="116">
        <v>0</v>
      </c>
      <c r="R141" s="116">
        <v>0</v>
      </c>
      <c r="S141" s="116">
        <v>0</v>
      </c>
    </row>
    <row r="142" spans="1:19" ht="14.25" customHeight="1" thickBot="1">
      <c r="A142" s="113"/>
      <c r="B142" s="113"/>
      <c r="C142" s="113"/>
      <c r="D142" s="114"/>
      <c r="E142" s="121" t="s">
        <v>122</v>
      </c>
      <c r="F142" s="111">
        <v>-15600</v>
      </c>
      <c r="G142" s="111">
        <v>-15600</v>
      </c>
      <c r="H142" s="112">
        <v>-15600</v>
      </c>
      <c r="I142" s="112">
        <v>-15600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11">
        <v>0</v>
      </c>
      <c r="Q142" s="112">
        <v>0</v>
      </c>
      <c r="R142" s="112">
        <v>0</v>
      </c>
      <c r="S142" s="112">
        <v>0</v>
      </c>
    </row>
    <row r="143" spans="1:19" ht="14.25" customHeight="1" thickBot="1">
      <c r="A143" s="113"/>
      <c r="B143" s="113"/>
      <c r="C143" s="113"/>
      <c r="D143" s="114"/>
      <c r="E143" s="121" t="s">
        <v>123</v>
      </c>
      <c r="F143" s="111">
        <v>0</v>
      </c>
      <c r="G143" s="111">
        <v>0</v>
      </c>
      <c r="H143" s="112">
        <v>0</v>
      </c>
      <c r="I143" s="112">
        <v>0</v>
      </c>
      <c r="J143" s="112">
        <v>0</v>
      </c>
      <c r="K143" s="112">
        <v>0</v>
      </c>
      <c r="L143" s="112">
        <v>0</v>
      </c>
      <c r="M143" s="112">
        <v>0</v>
      </c>
      <c r="N143" s="112">
        <v>0</v>
      </c>
      <c r="O143" s="112">
        <v>0</v>
      </c>
      <c r="P143" s="111">
        <v>0</v>
      </c>
      <c r="Q143" s="112">
        <v>0</v>
      </c>
      <c r="R143" s="112">
        <v>0</v>
      </c>
      <c r="S143" s="112">
        <v>0</v>
      </c>
    </row>
    <row r="144" spans="1:19" ht="14.25" customHeight="1" thickBot="1">
      <c r="A144" s="113"/>
      <c r="B144" s="113"/>
      <c r="C144" s="113"/>
      <c r="D144" s="114"/>
      <c r="E144" s="121" t="s">
        <v>124</v>
      </c>
      <c r="F144" s="111">
        <v>1921560</v>
      </c>
      <c r="G144" s="111">
        <v>1921560</v>
      </c>
      <c r="H144" s="112">
        <v>1921560</v>
      </c>
      <c r="I144" s="112">
        <v>1921560</v>
      </c>
      <c r="J144" s="112">
        <v>0</v>
      </c>
      <c r="K144" s="112">
        <v>0</v>
      </c>
      <c r="L144" s="112">
        <v>0</v>
      </c>
      <c r="M144" s="112">
        <v>0</v>
      </c>
      <c r="N144" s="112">
        <v>0</v>
      </c>
      <c r="O144" s="112">
        <v>0</v>
      </c>
      <c r="P144" s="111">
        <v>0</v>
      </c>
      <c r="Q144" s="112">
        <v>0</v>
      </c>
      <c r="R144" s="112">
        <v>0</v>
      </c>
      <c r="S144" s="112">
        <v>0</v>
      </c>
    </row>
    <row r="145" spans="1:19" ht="14.25" customHeight="1" thickBot="1">
      <c r="A145" s="113"/>
      <c r="B145" s="113"/>
      <c r="C145" s="113">
        <v>4260</v>
      </c>
      <c r="D145" s="114" t="s">
        <v>132</v>
      </c>
      <c r="E145" s="123" t="s">
        <v>121</v>
      </c>
      <c r="F145" s="115">
        <v>130000</v>
      </c>
      <c r="G145" s="115">
        <v>130000</v>
      </c>
      <c r="H145" s="116">
        <v>130000</v>
      </c>
      <c r="I145" s="116">
        <v>0</v>
      </c>
      <c r="J145" s="116">
        <v>130000</v>
      </c>
      <c r="K145" s="116">
        <v>0</v>
      </c>
      <c r="L145" s="116">
        <v>0</v>
      </c>
      <c r="M145" s="116">
        <v>0</v>
      </c>
      <c r="N145" s="116">
        <v>0</v>
      </c>
      <c r="O145" s="116">
        <v>0</v>
      </c>
      <c r="P145" s="115">
        <v>0</v>
      </c>
      <c r="Q145" s="116">
        <v>0</v>
      </c>
      <c r="R145" s="116">
        <v>0</v>
      </c>
      <c r="S145" s="116">
        <v>0</v>
      </c>
    </row>
    <row r="146" spans="1:19" ht="14.25" customHeight="1" thickBot="1">
      <c r="A146" s="113"/>
      <c r="B146" s="113"/>
      <c r="C146" s="113"/>
      <c r="D146" s="114"/>
      <c r="E146" s="121" t="s">
        <v>122</v>
      </c>
      <c r="F146" s="111">
        <v>0</v>
      </c>
      <c r="G146" s="111">
        <v>0</v>
      </c>
      <c r="H146" s="112">
        <v>0</v>
      </c>
      <c r="I146" s="112">
        <v>0</v>
      </c>
      <c r="J146" s="112">
        <v>0</v>
      </c>
      <c r="K146" s="112">
        <v>0</v>
      </c>
      <c r="L146" s="112">
        <v>0</v>
      </c>
      <c r="M146" s="112">
        <v>0</v>
      </c>
      <c r="N146" s="112">
        <v>0</v>
      </c>
      <c r="O146" s="112">
        <v>0</v>
      </c>
      <c r="P146" s="111">
        <v>0</v>
      </c>
      <c r="Q146" s="112">
        <v>0</v>
      </c>
      <c r="R146" s="112">
        <v>0</v>
      </c>
      <c r="S146" s="112">
        <v>0</v>
      </c>
    </row>
    <row r="147" spans="1:19" ht="14.25" customHeight="1" thickBot="1">
      <c r="A147" s="113"/>
      <c r="B147" s="113"/>
      <c r="C147" s="113"/>
      <c r="D147" s="114"/>
      <c r="E147" s="121" t="s">
        <v>123</v>
      </c>
      <c r="F147" s="111">
        <v>5500</v>
      </c>
      <c r="G147" s="111">
        <v>5500</v>
      </c>
      <c r="H147" s="112">
        <v>5500</v>
      </c>
      <c r="I147" s="112">
        <v>0</v>
      </c>
      <c r="J147" s="112">
        <v>5500</v>
      </c>
      <c r="K147" s="112">
        <v>0</v>
      </c>
      <c r="L147" s="112">
        <v>0</v>
      </c>
      <c r="M147" s="112">
        <v>0</v>
      </c>
      <c r="N147" s="112">
        <v>0</v>
      </c>
      <c r="O147" s="112">
        <v>0</v>
      </c>
      <c r="P147" s="111">
        <v>0</v>
      </c>
      <c r="Q147" s="112">
        <v>0</v>
      </c>
      <c r="R147" s="112">
        <v>0</v>
      </c>
      <c r="S147" s="112">
        <v>0</v>
      </c>
    </row>
    <row r="148" spans="1:19" ht="14.25" customHeight="1" thickBot="1">
      <c r="A148" s="113"/>
      <c r="B148" s="113"/>
      <c r="C148" s="113"/>
      <c r="D148" s="114"/>
      <c r="E148" s="121" t="s">
        <v>124</v>
      </c>
      <c r="F148" s="111">
        <v>135500</v>
      </c>
      <c r="G148" s="111">
        <v>135500</v>
      </c>
      <c r="H148" s="112">
        <v>135500</v>
      </c>
      <c r="I148" s="112">
        <v>0</v>
      </c>
      <c r="J148" s="112">
        <v>135500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11">
        <v>0</v>
      </c>
      <c r="Q148" s="112">
        <v>0</v>
      </c>
      <c r="R148" s="112">
        <v>0</v>
      </c>
      <c r="S148" s="112">
        <v>0</v>
      </c>
    </row>
    <row r="149" spans="1:19" ht="14.25" customHeight="1" thickBot="1">
      <c r="A149" s="113"/>
      <c r="B149" s="113"/>
      <c r="C149" s="113">
        <v>4300</v>
      </c>
      <c r="D149" s="114" t="s">
        <v>133</v>
      </c>
      <c r="E149" s="123" t="s">
        <v>121</v>
      </c>
      <c r="F149" s="115">
        <v>12900</v>
      </c>
      <c r="G149" s="115">
        <v>12900</v>
      </c>
      <c r="H149" s="116">
        <v>12900</v>
      </c>
      <c r="I149" s="116">
        <v>0</v>
      </c>
      <c r="J149" s="116">
        <v>12900</v>
      </c>
      <c r="K149" s="116">
        <v>0</v>
      </c>
      <c r="L149" s="116">
        <v>0</v>
      </c>
      <c r="M149" s="116">
        <v>0</v>
      </c>
      <c r="N149" s="116">
        <v>0</v>
      </c>
      <c r="O149" s="116">
        <v>0</v>
      </c>
      <c r="P149" s="115">
        <v>0</v>
      </c>
      <c r="Q149" s="116">
        <v>0</v>
      </c>
      <c r="R149" s="116">
        <v>0</v>
      </c>
      <c r="S149" s="116">
        <v>0</v>
      </c>
    </row>
    <row r="150" spans="1:19" ht="14.25" customHeight="1" thickBot="1">
      <c r="A150" s="113"/>
      <c r="B150" s="113"/>
      <c r="C150" s="113"/>
      <c r="D150" s="114"/>
      <c r="E150" s="121" t="s">
        <v>122</v>
      </c>
      <c r="F150" s="111">
        <v>0</v>
      </c>
      <c r="G150" s="111">
        <v>0</v>
      </c>
      <c r="H150" s="112">
        <v>0</v>
      </c>
      <c r="I150" s="112">
        <v>0</v>
      </c>
      <c r="J150" s="112">
        <v>0</v>
      </c>
      <c r="K150" s="112">
        <v>0</v>
      </c>
      <c r="L150" s="112">
        <v>0</v>
      </c>
      <c r="M150" s="112">
        <v>0</v>
      </c>
      <c r="N150" s="112">
        <v>0</v>
      </c>
      <c r="O150" s="112">
        <v>0</v>
      </c>
      <c r="P150" s="111">
        <v>0</v>
      </c>
      <c r="Q150" s="112">
        <v>0</v>
      </c>
      <c r="R150" s="112">
        <v>0</v>
      </c>
      <c r="S150" s="112">
        <v>0</v>
      </c>
    </row>
    <row r="151" spans="1:19" ht="14.25" customHeight="1" thickBot="1">
      <c r="A151" s="113"/>
      <c r="B151" s="113"/>
      <c r="C151" s="113"/>
      <c r="D151" s="114"/>
      <c r="E151" s="121" t="s">
        <v>123</v>
      </c>
      <c r="F151" s="111">
        <v>1500</v>
      </c>
      <c r="G151" s="111">
        <v>1500</v>
      </c>
      <c r="H151" s="112">
        <v>1500</v>
      </c>
      <c r="I151" s="112">
        <v>0</v>
      </c>
      <c r="J151" s="112">
        <v>1500</v>
      </c>
      <c r="K151" s="112">
        <v>0</v>
      </c>
      <c r="L151" s="112">
        <v>0</v>
      </c>
      <c r="M151" s="112">
        <v>0</v>
      </c>
      <c r="N151" s="112">
        <v>0</v>
      </c>
      <c r="O151" s="112">
        <v>0</v>
      </c>
      <c r="P151" s="111">
        <v>0</v>
      </c>
      <c r="Q151" s="112">
        <v>0</v>
      </c>
      <c r="R151" s="112">
        <v>0</v>
      </c>
      <c r="S151" s="112">
        <v>0</v>
      </c>
    </row>
    <row r="152" spans="1:19" ht="14.25" customHeight="1" thickBot="1">
      <c r="A152" s="113"/>
      <c r="B152" s="113"/>
      <c r="C152" s="113"/>
      <c r="D152" s="114"/>
      <c r="E152" s="121" t="s">
        <v>124</v>
      </c>
      <c r="F152" s="111">
        <v>14400</v>
      </c>
      <c r="G152" s="111">
        <v>14400</v>
      </c>
      <c r="H152" s="112">
        <v>14400</v>
      </c>
      <c r="I152" s="112">
        <v>0</v>
      </c>
      <c r="J152" s="112">
        <v>14400</v>
      </c>
      <c r="K152" s="112">
        <v>0</v>
      </c>
      <c r="L152" s="112">
        <v>0</v>
      </c>
      <c r="M152" s="112">
        <v>0</v>
      </c>
      <c r="N152" s="112">
        <v>0</v>
      </c>
      <c r="O152" s="112">
        <v>0</v>
      </c>
      <c r="P152" s="111">
        <v>0</v>
      </c>
      <c r="Q152" s="112">
        <v>0</v>
      </c>
      <c r="R152" s="112">
        <v>0</v>
      </c>
      <c r="S152" s="112">
        <v>0</v>
      </c>
    </row>
    <row r="153" spans="1:19" ht="14.25" customHeight="1" thickBot="1">
      <c r="A153" s="113"/>
      <c r="B153" s="113">
        <v>80148</v>
      </c>
      <c r="C153" s="114" t="s">
        <v>144</v>
      </c>
      <c r="D153" s="114"/>
      <c r="E153" s="123" t="s">
        <v>121</v>
      </c>
      <c r="F153" s="115">
        <v>361444</v>
      </c>
      <c r="G153" s="115">
        <v>356944</v>
      </c>
      <c r="H153" s="116">
        <v>355214</v>
      </c>
      <c r="I153" s="116">
        <v>301553</v>
      </c>
      <c r="J153" s="116">
        <v>53661</v>
      </c>
      <c r="K153" s="116">
        <v>0</v>
      </c>
      <c r="L153" s="116">
        <v>1730</v>
      </c>
      <c r="M153" s="116">
        <v>0</v>
      </c>
      <c r="N153" s="116">
        <v>0</v>
      </c>
      <c r="O153" s="116">
        <v>0</v>
      </c>
      <c r="P153" s="115">
        <v>4500</v>
      </c>
      <c r="Q153" s="116">
        <v>4500</v>
      </c>
      <c r="R153" s="116">
        <v>0</v>
      </c>
      <c r="S153" s="116">
        <v>0</v>
      </c>
    </row>
    <row r="154" spans="1:19" ht="14.25" customHeight="1" thickBot="1">
      <c r="A154" s="113"/>
      <c r="B154" s="113"/>
      <c r="C154" s="114"/>
      <c r="D154" s="114"/>
      <c r="E154" s="121" t="s">
        <v>122</v>
      </c>
      <c r="F154" s="111">
        <v>0</v>
      </c>
      <c r="G154" s="111">
        <v>0</v>
      </c>
      <c r="H154" s="112">
        <v>0</v>
      </c>
      <c r="I154" s="112">
        <v>0</v>
      </c>
      <c r="J154" s="112">
        <v>0</v>
      </c>
      <c r="K154" s="112">
        <v>0</v>
      </c>
      <c r="L154" s="112">
        <v>0</v>
      </c>
      <c r="M154" s="112">
        <v>0</v>
      </c>
      <c r="N154" s="112">
        <v>0</v>
      </c>
      <c r="O154" s="112">
        <v>0</v>
      </c>
      <c r="P154" s="111">
        <v>0</v>
      </c>
      <c r="Q154" s="112">
        <v>0</v>
      </c>
      <c r="R154" s="112">
        <v>0</v>
      </c>
      <c r="S154" s="112">
        <v>0</v>
      </c>
    </row>
    <row r="155" spans="1:19" ht="14.25" customHeight="1" thickBot="1">
      <c r="A155" s="113"/>
      <c r="B155" s="113"/>
      <c r="C155" s="114"/>
      <c r="D155" s="114"/>
      <c r="E155" s="121" t="s">
        <v>123</v>
      </c>
      <c r="F155" s="111">
        <v>7700</v>
      </c>
      <c r="G155" s="111">
        <v>7700</v>
      </c>
      <c r="H155" s="112">
        <v>7700</v>
      </c>
      <c r="I155" s="112">
        <v>5900</v>
      </c>
      <c r="J155" s="112">
        <v>1800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11">
        <v>0</v>
      </c>
      <c r="Q155" s="112">
        <v>0</v>
      </c>
      <c r="R155" s="112">
        <v>0</v>
      </c>
      <c r="S155" s="112">
        <v>0</v>
      </c>
    </row>
    <row r="156" spans="1:19" ht="14.25" customHeight="1" thickBot="1">
      <c r="A156" s="113"/>
      <c r="B156" s="113"/>
      <c r="C156" s="114"/>
      <c r="D156" s="114"/>
      <c r="E156" s="121" t="s">
        <v>124</v>
      </c>
      <c r="F156" s="111">
        <v>369144</v>
      </c>
      <c r="G156" s="111">
        <v>364644</v>
      </c>
      <c r="H156" s="112">
        <v>362914</v>
      </c>
      <c r="I156" s="112">
        <v>307453</v>
      </c>
      <c r="J156" s="112">
        <v>55461</v>
      </c>
      <c r="K156" s="112">
        <v>0</v>
      </c>
      <c r="L156" s="112">
        <v>1730</v>
      </c>
      <c r="M156" s="112">
        <v>0</v>
      </c>
      <c r="N156" s="112">
        <v>0</v>
      </c>
      <c r="O156" s="112">
        <v>0</v>
      </c>
      <c r="P156" s="111">
        <v>4500</v>
      </c>
      <c r="Q156" s="112">
        <v>4500</v>
      </c>
      <c r="R156" s="112">
        <v>0</v>
      </c>
      <c r="S156" s="112">
        <v>0</v>
      </c>
    </row>
    <row r="157" spans="1:19" ht="14.25" customHeight="1" thickBot="1">
      <c r="A157" s="113"/>
      <c r="B157" s="113"/>
      <c r="C157" s="113">
        <v>4010</v>
      </c>
      <c r="D157" s="114" t="s">
        <v>128</v>
      </c>
      <c r="E157" s="123" t="s">
        <v>121</v>
      </c>
      <c r="F157" s="115">
        <v>236985</v>
      </c>
      <c r="G157" s="115">
        <v>236985</v>
      </c>
      <c r="H157" s="116">
        <v>236985</v>
      </c>
      <c r="I157" s="116">
        <v>236985</v>
      </c>
      <c r="J157" s="116">
        <v>0</v>
      </c>
      <c r="K157" s="116">
        <v>0</v>
      </c>
      <c r="L157" s="116">
        <v>0</v>
      </c>
      <c r="M157" s="116">
        <v>0</v>
      </c>
      <c r="N157" s="116">
        <v>0</v>
      </c>
      <c r="O157" s="116">
        <v>0</v>
      </c>
      <c r="P157" s="115">
        <v>0</v>
      </c>
      <c r="Q157" s="116">
        <v>0</v>
      </c>
      <c r="R157" s="116">
        <v>0</v>
      </c>
      <c r="S157" s="116">
        <v>0</v>
      </c>
    </row>
    <row r="158" spans="1:19" ht="15.75" customHeight="1" thickBot="1">
      <c r="A158" s="113"/>
      <c r="B158" s="113"/>
      <c r="C158" s="113"/>
      <c r="D158" s="114"/>
      <c r="E158" s="121" t="s">
        <v>122</v>
      </c>
      <c r="F158" s="111">
        <v>0</v>
      </c>
      <c r="G158" s="111">
        <v>0</v>
      </c>
      <c r="H158" s="112">
        <v>0</v>
      </c>
      <c r="I158" s="112">
        <v>0</v>
      </c>
      <c r="J158" s="112">
        <v>0</v>
      </c>
      <c r="K158" s="112">
        <v>0</v>
      </c>
      <c r="L158" s="112">
        <v>0</v>
      </c>
      <c r="M158" s="112">
        <v>0</v>
      </c>
      <c r="N158" s="112">
        <v>0</v>
      </c>
      <c r="O158" s="112">
        <v>0</v>
      </c>
      <c r="P158" s="111">
        <v>0</v>
      </c>
      <c r="Q158" s="112">
        <v>0</v>
      </c>
      <c r="R158" s="112">
        <v>0</v>
      </c>
      <c r="S158" s="112">
        <v>0</v>
      </c>
    </row>
    <row r="159" spans="1:19" ht="14.25" customHeight="1" thickBot="1">
      <c r="A159" s="113"/>
      <c r="B159" s="113"/>
      <c r="C159" s="113"/>
      <c r="D159" s="114"/>
      <c r="E159" s="121" t="s">
        <v>123</v>
      </c>
      <c r="F159" s="111">
        <v>4300</v>
      </c>
      <c r="G159" s="111">
        <v>4300</v>
      </c>
      <c r="H159" s="112">
        <v>4300</v>
      </c>
      <c r="I159" s="112">
        <v>4300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11">
        <v>0</v>
      </c>
      <c r="Q159" s="112">
        <v>0</v>
      </c>
      <c r="R159" s="112">
        <v>0</v>
      </c>
      <c r="S159" s="112">
        <v>0</v>
      </c>
    </row>
    <row r="160" spans="1:19" ht="14.25" customHeight="1" thickBot="1">
      <c r="A160" s="113"/>
      <c r="B160" s="113"/>
      <c r="C160" s="113"/>
      <c r="D160" s="114"/>
      <c r="E160" s="121" t="s">
        <v>124</v>
      </c>
      <c r="F160" s="111">
        <v>241285</v>
      </c>
      <c r="G160" s="111">
        <v>241285</v>
      </c>
      <c r="H160" s="112">
        <v>241285</v>
      </c>
      <c r="I160" s="112">
        <v>241285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11">
        <v>0</v>
      </c>
      <c r="Q160" s="112">
        <v>0</v>
      </c>
      <c r="R160" s="112">
        <v>0</v>
      </c>
      <c r="S160" s="112">
        <v>0</v>
      </c>
    </row>
    <row r="161" spans="1:19" ht="17.25" customHeight="1" thickBot="1">
      <c r="A161" s="113"/>
      <c r="B161" s="113"/>
      <c r="C161" s="113">
        <v>4110</v>
      </c>
      <c r="D161" s="114" t="s">
        <v>135</v>
      </c>
      <c r="E161" s="123" t="s">
        <v>121</v>
      </c>
      <c r="F161" s="115">
        <v>42750</v>
      </c>
      <c r="G161" s="115">
        <v>42750</v>
      </c>
      <c r="H161" s="116">
        <v>42750</v>
      </c>
      <c r="I161" s="116">
        <v>42750</v>
      </c>
      <c r="J161" s="116">
        <v>0</v>
      </c>
      <c r="K161" s="116">
        <v>0</v>
      </c>
      <c r="L161" s="116">
        <v>0</v>
      </c>
      <c r="M161" s="116">
        <v>0</v>
      </c>
      <c r="N161" s="116">
        <v>0</v>
      </c>
      <c r="O161" s="116">
        <v>0</v>
      </c>
      <c r="P161" s="115">
        <v>0</v>
      </c>
      <c r="Q161" s="116">
        <v>0</v>
      </c>
      <c r="R161" s="116">
        <v>0</v>
      </c>
      <c r="S161" s="116">
        <v>0</v>
      </c>
    </row>
    <row r="162" spans="1:19" ht="14.25" customHeight="1" thickBot="1">
      <c r="A162" s="113"/>
      <c r="B162" s="113"/>
      <c r="C162" s="113"/>
      <c r="D162" s="114"/>
      <c r="E162" s="121" t="s">
        <v>122</v>
      </c>
      <c r="F162" s="111">
        <v>0</v>
      </c>
      <c r="G162" s="111">
        <v>0</v>
      </c>
      <c r="H162" s="112">
        <v>0</v>
      </c>
      <c r="I162" s="112">
        <v>0</v>
      </c>
      <c r="J162" s="112">
        <v>0</v>
      </c>
      <c r="K162" s="112">
        <v>0</v>
      </c>
      <c r="L162" s="112">
        <v>0</v>
      </c>
      <c r="M162" s="112">
        <v>0</v>
      </c>
      <c r="N162" s="112">
        <v>0</v>
      </c>
      <c r="O162" s="112">
        <v>0</v>
      </c>
      <c r="P162" s="111">
        <v>0</v>
      </c>
      <c r="Q162" s="112">
        <v>0</v>
      </c>
      <c r="R162" s="112">
        <v>0</v>
      </c>
      <c r="S162" s="112">
        <v>0</v>
      </c>
    </row>
    <row r="163" spans="1:19" ht="14.25" customHeight="1" thickBot="1">
      <c r="A163" s="113"/>
      <c r="B163" s="113"/>
      <c r="C163" s="113"/>
      <c r="D163" s="114"/>
      <c r="E163" s="121" t="s">
        <v>123</v>
      </c>
      <c r="F163" s="111">
        <v>1600</v>
      </c>
      <c r="G163" s="111">
        <v>1600</v>
      </c>
      <c r="H163" s="112">
        <v>1600</v>
      </c>
      <c r="I163" s="112">
        <v>1600</v>
      </c>
      <c r="J163" s="112">
        <v>0</v>
      </c>
      <c r="K163" s="112">
        <v>0</v>
      </c>
      <c r="L163" s="112">
        <v>0</v>
      </c>
      <c r="M163" s="112">
        <v>0</v>
      </c>
      <c r="N163" s="112">
        <v>0</v>
      </c>
      <c r="O163" s="112">
        <v>0</v>
      </c>
      <c r="P163" s="111">
        <v>0</v>
      </c>
      <c r="Q163" s="112">
        <v>0</v>
      </c>
      <c r="R163" s="112">
        <v>0</v>
      </c>
      <c r="S163" s="112">
        <v>0</v>
      </c>
    </row>
    <row r="164" spans="1:19" ht="14.25" customHeight="1" thickBot="1">
      <c r="A164" s="113"/>
      <c r="B164" s="113"/>
      <c r="C164" s="113"/>
      <c r="D164" s="114"/>
      <c r="E164" s="121" t="s">
        <v>124</v>
      </c>
      <c r="F164" s="111">
        <v>44350</v>
      </c>
      <c r="G164" s="111">
        <v>44350</v>
      </c>
      <c r="H164" s="112">
        <v>44350</v>
      </c>
      <c r="I164" s="112">
        <v>44350</v>
      </c>
      <c r="J164" s="112">
        <v>0</v>
      </c>
      <c r="K164" s="112">
        <v>0</v>
      </c>
      <c r="L164" s="112">
        <v>0</v>
      </c>
      <c r="M164" s="112">
        <v>0</v>
      </c>
      <c r="N164" s="112">
        <v>0</v>
      </c>
      <c r="O164" s="112">
        <v>0</v>
      </c>
      <c r="P164" s="111">
        <v>0</v>
      </c>
      <c r="Q164" s="112">
        <v>0</v>
      </c>
      <c r="R164" s="112">
        <v>0</v>
      </c>
      <c r="S164" s="112">
        <v>0</v>
      </c>
    </row>
    <row r="165" spans="1:19" ht="14.25" customHeight="1" thickBot="1">
      <c r="A165" s="117" t="s">
        <v>139</v>
      </c>
      <c r="B165" s="113"/>
      <c r="C165" s="113">
        <v>4210</v>
      </c>
      <c r="D165" s="114" t="s">
        <v>131</v>
      </c>
      <c r="E165" s="123" t="s">
        <v>121</v>
      </c>
      <c r="F165" s="115">
        <v>15540</v>
      </c>
      <c r="G165" s="115">
        <v>15540</v>
      </c>
      <c r="H165" s="116">
        <v>15540</v>
      </c>
      <c r="I165" s="116">
        <v>0</v>
      </c>
      <c r="J165" s="116">
        <v>15540</v>
      </c>
      <c r="K165" s="116">
        <v>0</v>
      </c>
      <c r="L165" s="116">
        <v>0</v>
      </c>
      <c r="M165" s="116">
        <v>0</v>
      </c>
      <c r="N165" s="116">
        <v>0</v>
      </c>
      <c r="O165" s="116">
        <v>0</v>
      </c>
      <c r="P165" s="115">
        <v>0</v>
      </c>
      <c r="Q165" s="116">
        <v>0</v>
      </c>
      <c r="R165" s="116">
        <v>0</v>
      </c>
      <c r="S165" s="116">
        <v>0</v>
      </c>
    </row>
    <row r="166" spans="1:19" ht="17.25" customHeight="1" thickBot="1">
      <c r="A166" s="117"/>
      <c r="B166" s="113"/>
      <c r="C166" s="113"/>
      <c r="D166" s="114"/>
      <c r="E166" s="121" t="s">
        <v>122</v>
      </c>
      <c r="F166" s="111">
        <v>0</v>
      </c>
      <c r="G166" s="111">
        <v>0</v>
      </c>
      <c r="H166" s="112">
        <v>0</v>
      </c>
      <c r="I166" s="112">
        <v>0</v>
      </c>
      <c r="J166" s="112">
        <v>0</v>
      </c>
      <c r="K166" s="112">
        <v>0</v>
      </c>
      <c r="L166" s="112">
        <v>0</v>
      </c>
      <c r="M166" s="112">
        <v>0</v>
      </c>
      <c r="N166" s="112">
        <v>0</v>
      </c>
      <c r="O166" s="112">
        <v>0</v>
      </c>
      <c r="P166" s="111">
        <v>0</v>
      </c>
      <c r="Q166" s="112">
        <v>0</v>
      </c>
      <c r="R166" s="112">
        <v>0</v>
      </c>
      <c r="S166" s="112">
        <v>0</v>
      </c>
    </row>
    <row r="167" spans="1:19" ht="14.25" customHeight="1" thickBot="1">
      <c r="A167" s="117"/>
      <c r="B167" s="113"/>
      <c r="C167" s="113"/>
      <c r="D167" s="114"/>
      <c r="E167" s="121" t="s">
        <v>123</v>
      </c>
      <c r="F167" s="111">
        <v>1100</v>
      </c>
      <c r="G167" s="111">
        <v>1100</v>
      </c>
      <c r="H167" s="112">
        <v>1100</v>
      </c>
      <c r="I167" s="112">
        <v>0</v>
      </c>
      <c r="J167" s="112">
        <v>1100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11">
        <v>0</v>
      </c>
      <c r="Q167" s="112">
        <v>0</v>
      </c>
      <c r="R167" s="112">
        <v>0</v>
      </c>
      <c r="S167" s="112">
        <v>0</v>
      </c>
    </row>
    <row r="168" spans="1:19" ht="18.75" customHeight="1">
      <c r="A168" s="117"/>
      <c r="B168" s="113"/>
      <c r="C168" s="113"/>
      <c r="D168" s="114"/>
      <c r="E168" s="121" t="s">
        <v>124</v>
      </c>
      <c r="F168" s="111">
        <v>16640</v>
      </c>
      <c r="G168" s="111">
        <v>16640</v>
      </c>
      <c r="H168" s="112">
        <v>16640</v>
      </c>
      <c r="I168" s="112">
        <v>0</v>
      </c>
      <c r="J168" s="112">
        <v>16640</v>
      </c>
      <c r="K168" s="112">
        <v>0</v>
      </c>
      <c r="L168" s="112">
        <v>0</v>
      </c>
      <c r="M168" s="112">
        <v>0</v>
      </c>
      <c r="N168" s="112">
        <v>0</v>
      </c>
      <c r="O168" s="112">
        <v>0</v>
      </c>
      <c r="P168" s="111">
        <v>0</v>
      </c>
      <c r="Q168" s="112">
        <v>0</v>
      </c>
      <c r="R168" s="112">
        <v>0</v>
      </c>
      <c r="S168" s="112">
        <v>0</v>
      </c>
    </row>
    <row r="169" spans="1:19" ht="14.25" customHeight="1">
      <c r="A169" s="92" t="s">
        <v>4</v>
      </c>
      <c r="B169" s="92" t="s">
        <v>5</v>
      </c>
      <c r="C169" s="93" t="s">
        <v>6</v>
      </c>
      <c r="D169" s="94"/>
      <c r="E169" s="95"/>
      <c r="F169" s="96" t="s">
        <v>95</v>
      </c>
      <c r="G169" s="92" t="s">
        <v>96</v>
      </c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</row>
    <row r="170" spans="1:19" ht="9" customHeight="1">
      <c r="A170" s="92"/>
      <c r="B170" s="92"/>
      <c r="C170" s="93"/>
      <c r="D170" s="97"/>
      <c r="E170" s="98"/>
      <c r="F170" s="96"/>
      <c r="G170" s="92" t="s">
        <v>97</v>
      </c>
      <c r="H170" s="92" t="s">
        <v>9</v>
      </c>
      <c r="I170" s="92"/>
      <c r="J170" s="92"/>
      <c r="K170" s="92"/>
      <c r="L170" s="92"/>
      <c r="M170" s="92"/>
      <c r="N170" s="92"/>
      <c r="O170" s="92"/>
      <c r="P170" s="92" t="s">
        <v>98</v>
      </c>
      <c r="Q170" s="92" t="s">
        <v>9</v>
      </c>
      <c r="R170" s="92"/>
      <c r="S170" s="92"/>
    </row>
    <row r="171" spans="1:19" ht="5.25" customHeight="1">
      <c r="A171" s="92"/>
      <c r="B171" s="92"/>
      <c r="C171" s="93"/>
      <c r="D171" s="97"/>
      <c r="E171" s="98"/>
      <c r="F171" s="96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 t="s">
        <v>99</v>
      </c>
      <c r="R171" s="92" t="s">
        <v>11</v>
      </c>
      <c r="S171" s="92" t="s">
        <v>100</v>
      </c>
    </row>
    <row r="172" spans="1:19" ht="9" customHeight="1">
      <c r="A172" s="92"/>
      <c r="B172" s="92"/>
      <c r="C172" s="93"/>
      <c r="D172" s="99" t="s">
        <v>101</v>
      </c>
      <c r="E172" s="100"/>
      <c r="F172" s="96"/>
      <c r="G172" s="92"/>
      <c r="H172" s="92" t="s">
        <v>102</v>
      </c>
      <c r="I172" s="92" t="s">
        <v>9</v>
      </c>
      <c r="J172" s="92"/>
      <c r="K172" s="92" t="s">
        <v>103</v>
      </c>
      <c r="L172" s="92" t="s">
        <v>104</v>
      </c>
      <c r="M172" s="92" t="s">
        <v>105</v>
      </c>
      <c r="N172" s="92" t="s">
        <v>106</v>
      </c>
      <c r="O172" s="92" t="s">
        <v>107</v>
      </c>
      <c r="P172" s="92"/>
      <c r="Q172" s="92"/>
      <c r="R172" s="92"/>
      <c r="S172" s="92"/>
    </row>
    <row r="173" spans="1:19" ht="9.75" customHeight="1">
      <c r="A173" s="92"/>
      <c r="B173" s="92"/>
      <c r="C173" s="93"/>
      <c r="D173" s="97"/>
      <c r="E173" s="98"/>
      <c r="F173" s="96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 t="s">
        <v>108</v>
      </c>
      <c r="S173" s="92"/>
    </row>
    <row r="174" spans="1:19" ht="55.5" customHeight="1">
      <c r="A174" s="92"/>
      <c r="B174" s="92"/>
      <c r="C174" s="93"/>
      <c r="D174" s="101"/>
      <c r="E174" s="102"/>
      <c r="F174" s="96"/>
      <c r="G174" s="92"/>
      <c r="H174" s="92"/>
      <c r="I174" s="103" t="s">
        <v>109</v>
      </c>
      <c r="J174" s="103" t="s">
        <v>110</v>
      </c>
      <c r="K174" s="92"/>
      <c r="L174" s="92"/>
      <c r="M174" s="92"/>
      <c r="N174" s="92"/>
      <c r="O174" s="92"/>
      <c r="P174" s="92"/>
      <c r="Q174" s="92"/>
      <c r="R174" s="92"/>
      <c r="S174" s="92"/>
    </row>
    <row r="175" spans="1:19" ht="12" customHeight="1" thickBot="1">
      <c r="A175" s="104" t="s">
        <v>28</v>
      </c>
      <c r="B175" s="104" t="s">
        <v>29</v>
      </c>
      <c r="C175" s="104" t="s">
        <v>30</v>
      </c>
      <c r="D175" s="105">
        <v>4</v>
      </c>
      <c r="E175" s="106"/>
      <c r="F175" s="104" t="s">
        <v>32</v>
      </c>
      <c r="G175" s="104" t="s">
        <v>33</v>
      </c>
      <c r="H175" s="104" t="s">
        <v>34</v>
      </c>
      <c r="I175" s="104" t="s">
        <v>35</v>
      </c>
      <c r="J175" s="104" t="s">
        <v>111</v>
      </c>
      <c r="K175" s="104" t="s">
        <v>112</v>
      </c>
      <c r="L175" s="104" t="s">
        <v>113</v>
      </c>
      <c r="M175" s="104" t="s">
        <v>114</v>
      </c>
      <c r="N175" s="104" t="s">
        <v>115</v>
      </c>
      <c r="O175" s="104" t="s">
        <v>116</v>
      </c>
      <c r="P175" s="107" t="s">
        <v>117</v>
      </c>
      <c r="Q175" s="107" t="s">
        <v>118</v>
      </c>
      <c r="R175" s="108" t="s">
        <v>119</v>
      </c>
      <c r="S175" s="104" t="s">
        <v>120</v>
      </c>
    </row>
    <row r="176" spans="1:19" ht="14.25" customHeight="1" thickBot="1">
      <c r="A176" s="113"/>
      <c r="B176" s="113"/>
      <c r="C176" s="113">
        <v>4260</v>
      </c>
      <c r="D176" s="114" t="s">
        <v>132</v>
      </c>
      <c r="E176" s="123" t="s">
        <v>121</v>
      </c>
      <c r="F176" s="115">
        <v>22670</v>
      </c>
      <c r="G176" s="115">
        <v>22670</v>
      </c>
      <c r="H176" s="116">
        <v>22670</v>
      </c>
      <c r="I176" s="116">
        <v>0</v>
      </c>
      <c r="J176" s="116">
        <v>22670</v>
      </c>
      <c r="K176" s="116">
        <v>0</v>
      </c>
      <c r="L176" s="116">
        <v>0</v>
      </c>
      <c r="M176" s="116">
        <v>0</v>
      </c>
      <c r="N176" s="116">
        <v>0</v>
      </c>
      <c r="O176" s="116">
        <v>0</v>
      </c>
      <c r="P176" s="115">
        <v>0</v>
      </c>
      <c r="Q176" s="116">
        <v>0</v>
      </c>
      <c r="R176" s="116">
        <v>0</v>
      </c>
      <c r="S176" s="116">
        <v>0</v>
      </c>
    </row>
    <row r="177" spans="1:19" ht="14.25" customHeight="1" thickBot="1">
      <c r="A177" s="113"/>
      <c r="B177" s="113"/>
      <c r="C177" s="113"/>
      <c r="D177" s="114"/>
      <c r="E177" s="121" t="s">
        <v>122</v>
      </c>
      <c r="F177" s="111">
        <v>0</v>
      </c>
      <c r="G177" s="111">
        <v>0</v>
      </c>
      <c r="H177" s="112">
        <v>0</v>
      </c>
      <c r="I177" s="112">
        <v>0</v>
      </c>
      <c r="J177" s="112">
        <v>0</v>
      </c>
      <c r="K177" s="112">
        <v>0</v>
      </c>
      <c r="L177" s="112">
        <v>0</v>
      </c>
      <c r="M177" s="112">
        <v>0</v>
      </c>
      <c r="N177" s="112">
        <v>0</v>
      </c>
      <c r="O177" s="112">
        <v>0</v>
      </c>
      <c r="P177" s="111">
        <v>0</v>
      </c>
      <c r="Q177" s="112">
        <v>0</v>
      </c>
      <c r="R177" s="112">
        <v>0</v>
      </c>
      <c r="S177" s="112">
        <v>0</v>
      </c>
    </row>
    <row r="178" spans="1:19" ht="14.25" customHeight="1" thickBot="1">
      <c r="A178" s="113"/>
      <c r="B178" s="113"/>
      <c r="C178" s="113"/>
      <c r="D178" s="114"/>
      <c r="E178" s="121" t="s">
        <v>123</v>
      </c>
      <c r="F178" s="111">
        <v>500</v>
      </c>
      <c r="G178" s="111">
        <v>500</v>
      </c>
      <c r="H178" s="112">
        <v>500</v>
      </c>
      <c r="I178" s="112">
        <v>0</v>
      </c>
      <c r="J178" s="112">
        <v>500</v>
      </c>
      <c r="K178" s="112">
        <v>0</v>
      </c>
      <c r="L178" s="112">
        <v>0</v>
      </c>
      <c r="M178" s="112">
        <v>0</v>
      </c>
      <c r="N178" s="112">
        <v>0</v>
      </c>
      <c r="O178" s="112">
        <v>0</v>
      </c>
      <c r="P178" s="111">
        <v>0</v>
      </c>
      <c r="Q178" s="112">
        <v>0</v>
      </c>
      <c r="R178" s="112">
        <v>0</v>
      </c>
      <c r="S178" s="112">
        <v>0</v>
      </c>
    </row>
    <row r="179" spans="1:19" ht="14.25" customHeight="1" thickBot="1">
      <c r="A179" s="113"/>
      <c r="B179" s="113"/>
      <c r="C179" s="113"/>
      <c r="D179" s="114"/>
      <c r="E179" s="121" t="s">
        <v>124</v>
      </c>
      <c r="F179" s="111">
        <v>23170</v>
      </c>
      <c r="G179" s="111">
        <v>23170</v>
      </c>
      <c r="H179" s="112">
        <v>23170</v>
      </c>
      <c r="I179" s="112">
        <v>0</v>
      </c>
      <c r="J179" s="112">
        <v>23170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11">
        <v>0</v>
      </c>
      <c r="Q179" s="112">
        <v>0</v>
      </c>
      <c r="R179" s="112">
        <v>0</v>
      </c>
      <c r="S179" s="112">
        <v>0</v>
      </c>
    </row>
    <row r="180" spans="1:19" ht="14.25" customHeight="1" thickBot="1">
      <c r="A180" s="113"/>
      <c r="B180" s="113"/>
      <c r="C180" s="113">
        <v>4300</v>
      </c>
      <c r="D180" s="114" t="s">
        <v>133</v>
      </c>
      <c r="E180" s="123" t="s">
        <v>121</v>
      </c>
      <c r="F180" s="115">
        <v>4125</v>
      </c>
      <c r="G180" s="115">
        <v>4125</v>
      </c>
      <c r="H180" s="116">
        <v>4125</v>
      </c>
      <c r="I180" s="116">
        <v>0</v>
      </c>
      <c r="J180" s="116">
        <v>4125</v>
      </c>
      <c r="K180" s="116">
        <v>0</v>
      </c>
      <c r="L180" s="116">
        <v>0</v>
      </c>
      <c r="M180" s="116">
        <v>0</v>
      </c>
      <c r="N180" s="116">
        <v>0</v>
      </c>
      <c r="O180" s="116">
        <v>0</v>
      </c>
      <c r="P180" s="115">
        <v>0</v>
      </c>
      <c r="Q180" s="116">
        <v>0</v>
      </c>
      <c r="R180" s="116">
        <v>0</v>
      </c>
      <c r="S180" s="116">
        <v>0</v>
      </c>
    </row>
    <row r="181" spans="1:19" ht="14.25" customHeight="1" thickBot="1">
      <c r="A181" s="113"/>
      <c r="B181" s="113"/>
      <c r="C181" s="113"/>
      <c r="D181" s="114"/>
      <c r="E181" s="121" t="s">
        <v>122</v>
      </c>
      <c r="F181" s="111">
        <v>0</v>
      </c>
      <c r="G181" s="111">
        <v>0</v>
      </c>
      <c r="H181" s="112">
        <v>0</v>
      </c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11">
        <v>0</v>
      </c>
      <c r="Q181" s="112">
        <v>0</v>
      </c>
      <c r="R181" s="112">
        <v>0</v>
      </c>
      <c r="S181" s="112">
        <v>0</v>
      </c>
    </row>
    <row r="182" spans="1:19" ht="14.25" customHeight="1" thickBot="1">
      <c r="A182" s="113"/>
      <c r="B182" s="113"/>
      <c r="C182" s="113"/>
      <c r="D182" s="114"/>
      <c r="E182" s="121" t="s">
        <v>123</v>
      </c>
      <c r="F182" s="111">
        <v>200</v>
      </c>
      <c r="G182" s="111">
        <v>200</v>
      </c>
      <c r="H182" s="112">
        <v>200</v>
      </c>
      <c r="I182" s="112">
        <v>0</v>
      </c>
      <c r="J182" s="112">
        <v>200</v>
      </c>
      <c r="K182" s="112">
        <v>0</v>
      </c>
      <c r="L182" s="112">
        <v>0</v>
      </c>
      <c r="M182" s="112">
        <v>0</v>
      </c>
      <c r="N182" s="112">
        <v>0</v>
      </c>
      <c r="O182" s="112">
        <v>0</v>
      </c>
      <c r="P182" s="111">
        <v>0</v>
      </c>
      <c r="Q182" s="112">
        <v>0</v>
      </c>
      <c r="R182" s="112">
        <v>0</v>
      </c>
      <c r="S182" s="112">
        <v>0</v>
      </c>
    </row>
    <row r="183" spans="1:19" ht="14.25" customHeight="1">
      <c r="A183" s="113"/>
      <c r="B183" s="113"/>
      <c r="C183" s="113"/>
      <c r="D183" s="114"/>
      <c r="E183" s="121" t="s">
        <v>124</v>
      </c>
      <c r="F183" s="111">
        <v>4325</v>
      </c>
      <c r="G183" s="111">
        <v>4325</v>
      </c>
      <c r="H183" s="112">
        <v>4325</v>
      </c>
      <c r="I183" s="112">
        <v>0</v>
      </c>
      <c r="J183" s="112">
        <v>4325</v>
      </c>
      <c r="K183" s="112">
        <v>0</v>
      </c>
      <c r="L183" s="112">
        <v>0</v>
      </c>
      <c r="M183" s="112">
        <v>0</v>
      </c>
      <c r="N183" s="112">
        <v>0</v>
      </c>
      <c r="O183" s="112">
        <v>0</v>
      </c>
      <c r="P183" s="111">
        <v>0</v>
      </c>
      <c r="Q183" s="112">
        <v>0</v>
      </c>
      <c r="R183" s="112">
        <v>0</v>
      </c>
      <c r="S183" s="112">
        <v>0</v>
      </c>
    </row>
    <row r="184" spans="1:19" ht="14.25" customHeight="1">
      <c r="A184" s="109">
        <v>851</v>
      </c>
      <c r="B184" s="109"/>
      <c r="C184" s="110" t="s">
        <v>157</v>
      </c>
      <c r="D184" s="110"/>
      <c r="E184" s="121" t="s">
        <v>121</v>
      </c>
      <c r="F184" s="111">
        <v>176380</v>
      </c>
      <c r="G184" s="111">
        <v>176380</v>
      </c>
      <c r="H184" s="112">
        <v>175830</v>
      </c>
      <c r="I184" s="112">
        <v>72630</v>
      </c>
      <c r="J184" s="112">
        <v>103200</v>
      </c>
      <c r="K184" s="112">
        <v>550</v>
      </c>
      <c r="L184" s="112">
        <v>0</v>
      </c>
      <c r="M184" s="112">
        <v>0</v>
      </c>
      <c r="N184" s="112">
        <v>0</v>
      </c>
      <c r="O184" s="112">
        <v>0</v>
      </c>
      <c r="P184" s="111">
        <v>0</v>
      </c>
      <c r="Q184" s="112">
        <v>0</v>
      </c>
      <c r="R184" s="112">
        <v>0</v>
      </c>
      <c r="S184" s="112">
        <v>0</v>
      </c>
    </row>
    <row r="185" spans="1:19" ht="14.25" customHeight="1">
      <c r="A185" s="109"/>
      <c r="B185" s="109"/>
      <c r="C185" s="110"/>
      <c r="D185" s="110"/>
      <c r="E185" s="121" t="s">
        <v>122</v>
      </c>
      <c r="F185" s="111">
        <v>-760</v>
      </c>
      <c r="G185" s="111">
        <v>-760</v>
      </c>
      <c r="H185" s="112">
        <v>-760</v>
      </c>
      <c r="I185" s="112">
        <v>0</v>
      </c>
      <c r="J185" s="112">
        <v>-760</v>
      </c>
      <c r="K185" s="112">
        <v>0</v>
      </c>
      <c r="L185" s="112">
        <v>0</v>
      </c>
      <c r="M185" s="112">
        <v>0</v>
      </c>
      <c r="N185" s="112">
        <v>0</v>
      </c>
      <c r="O185" s="112">
        <v>0</v>
      </c>
      <c r="P185" s="111">
        <v>0</v>
      </c>
      <c r="Q185" s="112">
        <v>0</v>
      </c>
      <c r="R185" s="112">
        <v>0</v>
      </c>
      <c r="S185" s="112">
        <v>0</v>
      </c>
    </row>
    <row r="186" spans="1:19" ht="14.25" customHeight="1">
      <c r="A186" s="109"/>
      <c r="B186" s="109"/>
      <c r="C186" s="110"/>
      <c r="D186" s="110"/>
      <c r="E186" s="121" t="s">
        <v>123</v>
      </c>
      <c r="F186" s="111">
        <v>760</v>
      </c>
      <c r="G186" s="111">
        <v>760</v>
      </c>
      <c r="H186" s="112">
        <v>760</v>
      </c>
      <c r="I186" s="112">
        <v>760</v>
      </c>
      <c r="J186" s="112">
        <v>0</v>
      </c>
      <c r="K186" s="112">
        <v>0</v>
      </c>
      <c r="L186" s="112">
        <v>0</v>
      </c>
      <c r="M186" s="112">
        <v>0</v>
      </c>
      <c r="N186" s="112">
        <v>0</v>
      </c>
      <c r="O186" s="112">
        <v>0</v>
      </c>
      <c r="P186" s="111">
        <v>0</v>
      </c>
      <c r="Q186" s="112">
        <v>0</v>
      </c>
      <c r="R186" s="112">
        <v>0</v>
      </c>
      <c r="S186" s="112">
        <v>0</v>
      </c>
    </row>
    <row r="187" spans="1:19" ht="14.25" customHeight="1" thickBot="1">
      <c r="A187" s="109"/>
      <c r="B187" s="109"/>
      <c r="C187" s="110"/>
      <c r="D187" s="110"/>
      <c r="E187" s="121" t="s">
        <v>124</v>
      </c>
      <c r="F187" s="111">
        <v>176380</v>
      </c>
      <c r="G187" s="111">
        <v>176380</v>
      </c>
      <c r="H187" s="112">
        <v>175830</v>
      </c>
      <c r="I187" s="112">
        <v>73390</v>
      </c>
      <c r="J187" s="112">
        <v>102440</v>
      </c>
      <c r="K187" s="112">
        <v>550</v>
      </c>
      <c r="L187" s="112">
        <v>0</v>
      </c>
      <c r="M187" s="112">
        <v>0</v>
      </c>
      <c r="N187" s="112">
        <v>0</v>
      </c>
      <c r="O187" s="112">
        <v>0</v>
      </c>
      <c r="P187" s="111">
        <v>0</v>
      </c>
      <c r="Q187" s="112">
        <v>0</v>
      </c>
      <c r="R187" s="112">
        <v>0</v>
      </c>
      <c r="S187" s="112">
        <v>0</v>
      </c>
    </row>
    <row r="188" spans="1:19" ht="14.25" customHeight="1" thickBot="1">
      <c r="A188" s="113"/>
      <c r="B188" s="113">
        <v>85154</v>
      </c>
      <c r="C188" s="114" t="s">
        <v>158</v>
      </c>
      <c r="D188" s="114"/>
      <c r="E188" s="123" t="s">
        <v>121</v>
      </c>
      <c r="F188" s="115">
        <v>160090</v>
      </c>
      <c r="G188" s="115">
        <v>160090</v>
      </c>
      <c r="H188" s="116">
        <v>159540</v>
      </c>
      <c r="I188" s="116">
        <v>72630</v>
      </c>
      <c r="J188" s="116">
        <v>86910</v>
      </c>
      <c r="K188" s="116">
        <v>550</v>
      </c>
      <c r="L188" s="116">
        <v>0</v>
      </c>
      <c r="M188" s="116">
        <v>0</v>
      </c>
      <c r="N188" s="116">
        <v>0</v>
      </c>
      <c r="O188" s="116">
        <v>0</v>
      </c>
      <c r="P188" s="115">
        <v>0</v>
      </c>
      <c r="Q188" s="116">
        <v>0</v>
      </c>
      <c r="R188" s="116">
        <v>0</v>
      </c>
      <c r="S188" s="116">
        <v>0</v>
      </c>
    </row>
    <row r="189" spans="1:19" ht="14.25" customHeight="1" thickBot="1">
      <c r="A189" s="113"/>
      <c r="B189" s="113"/>
      <c r="C189" s="114"/>
      <c r="D189" s="114"/>
      <c r="E189" s="121" t="s">
        <v>122</v>
      </c>
      <c r="F189" s="111">
        <v>-760</v>
      </c>
      <c r="G189" s="111">
        <v>-760</v>
      </c>
      <c r="H189" s="112">
        <v>-760</v>
      </c>
      <c r="I189" s="112">
        <v>0</v>
      </c>
      <c r="J189" s="112">
        <v>-760</v>
      </c>
      <c r="K189" s="112">
        <v>0</v>
      </c>
      <c r="L189" s="112">
        <v>0</v>
      </c>
      <c r="M189" s="112">
        <v>0</v>
      </c>
      <c r="N189" s="112">
        <v>0</v>
      </c>
      <c r="O189" s="112">
        <v>0</v>
      </c>
      <c r="P189" s="111">
        <v>0</v>
      </c>
      <c r="Q189" s="112">
        <v>0</v>
      </c>
      <c r="R189" s="112">
        <v>0</v>
      </c>
      <c r="S189" s="112">
        <v>0</v>
      </c>
    </row>
    <row r="190" spans="1:19" ht="14.25" customHeight="1" thickBot="1">
      <c r="A190" s="113"/>
      <c r="B190" s="113"/>
      <c r="C190" s="114"/>
      <c r="D190" s="114"/>
      <c r="E190" s="121" t="s">
        <v>123</v>
      </c>
      <c r="F190" s="111">
        <v>760</v>
      </c>
      <c r="G190" s="111">
        <v>760</v>
      </c>
      <c r="H190" s="112">
        <v>760</v>
      </c>
      <c r="I190" s="112">
        <v>760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11">
        <v>0</v>
      </c>
      <c r="Q190" s="112">
        <v>0</v>
      </c>
      <c r="R190" s="112">
        <v>0</v>
      </c>
      <c r="S190" s="112">
        <v>0</v>
      </c>
    </row>
    <row r="191" spans="1:19" ht="14.25" customHeight="1" thickBot="1">
      <c r="A191" s="113"/>
      <c r="B191" s="113"/>
      <c r="C191" s="114"/>
      <c r="D191" s="114"/>
      <c r="E191" s="121" t="s">
        <v>124</v>
      </c>
      <c r="F191" s="111">
        <v>160090</v>
      </c>
      <c r="G191" s="111">
        <v>160090</v>
      </c>
      <c r="H191" s="112">
        <v>159540</v>
      </c>
      <c r="I191" s="112">
        <v>73390</v>
      </c>
      <c r="J191" s="112">
        <v>86150</v>
      </c>
      <c r="K191" s="112">
        <v>550</v>
      </c>
      <c r="L191" s="112">
        <v>0</v>
      </c>
      <c r="M191" s="112">
        <v>0</v>
      </c>
      <c r="N191" s="112">
        <v>0</v>
      </c>
      <c r="O191" s="112">
        <v>0</v>
      </c>
      <c r="P191" s="111">
        <v>0</v>
      </c>
      <c r="Q191" s="112">
        <v>0</v>
      </c>
      <c r="R191" s="112">
        <v>0</v>
      </c>
      <c r="S191" s="112">
        <v>0</v>
      </c>
    </row>
    <row r="192" spans="1:19" ht="14.25" customHeight="1" thickBot="1">
      <c r="A192" s="113"/>
      <c r="B192" s="113"/>
      <c r="C192" s="113">
        <v>4170</v>
      </c>
      <c r="D192" s="114" t="s">
        <v>130</v>
      </c>
      <c r="E192" s="123" t="s">
        <v>121</v>
      </c>
      <c r="F192" s="115">
        <v>63160</v>
      </c>
      <c r="G192" s="115">
        <v>63160</v>
      </c>
      <c r="H192" s="116">
        <v>63160</v>
      </c>
      <c r="I192" s="116">
        <v>63160</v>
      </c>
      <c r="J192" s="116">
        <v>0</v>
      </c>
      <c r="K192" s="116">
        <v>0</v>
      </c>
      <c r="L192" s="116">
        <v>0</v>
      </c>
      <c r="M192" s="116">
        <v>0</v>
      </c>
      <c r="N192" s="116">
        <v>0</v>
      </c>
      <c r="O192" s="116">
        <v>0</v>
      </c>
      <c r="P192" s="115">
        <v>0</v>
      </c>
      <c r="Q192" s="116">
        <v>0</v>
      </c>
      <c r="R192" s="116">
        <v>0</v>
      </c>
      <c r="S192" s="116">
        <v>0</v>
      </c>
    </row>
    <row r="193" spans="1:19" ht="14.25" customHeight="1" thickBot="1">
      <c r="A193" s="113"/>
      <c r="B193" s="113"/>
      <c r="C193" s="113"/>
      <c r="D193" s="114"/>
      <c r="E193" s="121" t="s">
        <v>122</v>
      </c>
      <c r="F193" s="111">
        <v>0</v>
      </c>
      <c r="G193" s="111">
        <v>0</v>
      </c>
      <c r="H193" s="112">
        <v>0</v>
      </c>
      <c r="I193" s="112">
        <v>0</v>
      </c>
      <c r="J193" s="112">
        <v>0</v>
      </c>
      <c r="K193" s="112">
        <v>0</v>
      </c>
      <c r="L193" s="112">
        <v>0</v>
      </c>
      <c r="M193" s="112">
        <v>0</v>
      </c>
      <c r="N193" s="112">
        <v>0</v>
      </c>
      <c r="O193" s="112">
        <v>0</v>
      </c>
      <c r="P193" s="111">
        <v>0</v>
      </c>
      <c r="Q193" s="112">
        <v>0</v>
      </c>
      <c r="R193" s="112">
        <v>0</v>
      </c>
      <c r="S193" s="112">
        <v>0</v>
      </c>
    </row>
    <row r="194" spans="1:19" ht="14.25" customHeight="1" thickBot="1">
      <c r="A194" s="113"/>
      <c r="B194" s="113"/>
      <c r="C194" s="113"/>
      <c r="D194" s="114"/>
      <c r="E194" s="121" t="s">
        <v>123</v>
      </c>
      <c r="F194" s="111">
        <v>760</v>
      </c>
      <c r="G194" s="111">
        <v>760</v>
      </c>
      <c r="H194" s="112">
        <v>760</v>
      </c>
      <c r="I194" s="112">
        <v>760</v>
      </c>
      <c r="J194" s="112">
        <v>0</v>
      </c>
      <c r="K194" s="112">
        <v>0</v>
      </c>
      <c r="L194" s="112">
        <v>0</v>
      </c>
      <c r="M194" s="112">
        <v>0</v>
      </c>
      <c r="N194" s="112">
        <v>0</v>
      </c>
      <c r="O194" s="112">
        <v>0</v>
      </c>
      <c r="P194" s="111">
        <v>0</v>
      </c>
      <c r="Q194" s="112">
        <v>0</v>
      </c>
      <c r="R194" s="112">
        <v>0</v>
      </c>
      <c r="S194" s="112">
        <v>0</v>
      </c>
    </row>
    <row r="195" spans="1:19" ht="14.25" customHeight="1" thickBot="1">
      <c r="A195" s="113"/>
      <c r="B195" s="113"/>
      <c r="C195" s="113"/>
      <c r="D195" s="114"/>
      <c r="E195" s="121" t="s">
        <v>124</v>
      </c>
      <c r="F195" s="111">
        <v>63920</v>
      </c>
      <c r="G195" s="111">
        <v>63920</v>
      </c>
      <c r="H195" s="112">
        <v>63920</v>
      </c>
      <c r="I195" s="112">
        <v>63920</v>
      </c>
      <c r="J195" s="112">
        <v>0</v>
      </c>
      <c r="K195" s="112">
        <v>0</v>
      </c>
      <c r="L195" s="112">
        <v>0</v>
      </c>
      <c r="M195" s="112">
        <v>0</v>
      </c>
      <c r="N195" s="112">
        <v>0</v>
      </c>
      <c r="O195" s="112">
        <v>0</v>
      </c>
      <c r="P195" s="111">
        <v>0</v>
      </c>
      <c r="Q195" s="112">
        <v>0</v>
      </c>
      <c r="R195" s="112">
        <v>0</v>
      </c>
      <c r="S195" s="112">
        <v>0</v>
      </c>
    </row>
    <row r="196" spans="1:19" ht="14.25" customHeight="1" thickBot="1">
      <c r="A196" s="113"/>
      <c r="B196" s="113"/>
      <c r="C196" s="113">
        <v>4390</v>
      </c>
      <c r="D196" s="114" t="s">
        <v>134</v>
      </c>
      <c r="E196" s="123" t="s">
        <v>121</v>
      </c>
      <c r="F196" s="115">
        <v>4000</v>
      </c>
      <c r="G196" s="115">
        <v>4000</v>
      </c>
      <c r="H196" s="116">
        <v>4000</v>
      </c>
      <c r="I196" s="116">
        <v>0</v>
      </c>
      <c r="J196" s="116">
        <v>4000</v>
      </c>
      <c r="K196" s="116">
        <v>0</v>
      </c>
      <c r="L196" s="116">
        <v>0</v>
      </c>
      <c r="M196" s="116">
        <v>0</v>
      </c>
      <c r="N196" s="116">
        <v>0</v>
      </c>
      <c r="O196" s="116">
        <v>0</v>
      </c>
      <c r="P196" s="115">
        <v>0</v>
      </c>
      <c r="Q196" s="116">
        <v>0</v>
      </c>
      <c r="R196" s="116">
        <v>0</v>
      </c>
      <c r="S196" s="116">
        <v>0</v>
      </c>
    </row>
    <row r="197" spans="1:19" ht="14.25" customHeight="1" thickBot="1">
      <c r="A197" s="113"/>
      <c r="B197" s="113"/>
      <c r="C197" s="113"/>
      <c r="D197" s="114"/>
      <c r="E197" s="121" t="s">
        <v>122</v>
      </c>
      <c r="F197" s="111">
        <v>-760</v>
      </c>
      <c r="G197" s="111">
        <v>-760</v>
      </c>
      <c r="H197" s="112">
        <v>-760</v>
      </c>
      <c r="I197" s="112">
        <v>0</v>
      </c>
      <c r="J197" s="112">
        <v>-760</v>
      </c>
      <c r="K197" s="112">
        <v>0</v>
      </c>
      <c r="L197" s="112">
        <v>0</v>
      </c>
      <c r="M197" s="112">
        <v>0</v>
      </c>
      <c r="N197" s="112">
        <v>0</v>
      </c>
      <c r="O197" s="112">
        <v>0</v>
      </c>
      <c r="P197" s="111">
        <v>0</v>
      </c>
      <c r="Q197" s="112">
        <v>0</v>
      </c>
      <c r="R197" s="112">
        <v>0</v>
      </c>
      <c r="S197" s="112">
        <v>0</v>
      </c>
    </row>
    <row r="198" spans="1:19" ht="14.25" customHeight="1" thickBot="1">
      <c r="A198" s="113"/>
      <c r="B198" s="113"/>
      <c r="C198" s="113"/>
      <c r="D198" s="114"/>
      <c r="E198" s="121" t="s">
        <v>123</v>
      </c>
      <c r="F198" s="111">
        <v>0</v>
      </c>
      <c r="G198" s="111">
        <v>0</v>
      </c>
      <c r="H198" s="112">
        <v>0</v>
      </c>
      <c r="I198" s="112">
        <v>0</v>
      </c>
      <c r="J198" s="112">
        <v>0</v>
      </c>
      <c r="K198" s="112">
        <v>0</v>
      </c>
      <c r="L198" s="112">
        <v>0</v>
      </c>
      <c r="M198" s="112">
        <v>0</v>
      </c>
      <c r="N198" s="112">
        <v>0</v>
      </c>
      <c r="O198" s="112">
        <v>0</v>
      </c>
      <c r="P198" s="111">
        <v>0</v>
      </c>
      <c r="Q198" s="112">
        <v>0</v>
      </c>
      <c r="R198" s="112">
        <v>0</v>
      </c>
      <c r="S198" s="112">
        <v>0</v>
      </c>
    </row>
    <row r="199" spans="1:19" ht="15.75" customHeight="1">
      <c r="A199" s="113"/>
      <c r="B199" s="113"/>
      <c r="C199" s="113"/>
      <c r="D199" s="114"/>
      <c r="E199" s="121" t="s">
        <v>124</v>
      </c>
      <c r="F199" s="111">
        <v>3240</v>
      </c>
      <c r="G199" s="111">
        <v>3240</v>
      </c>
      <c r="H199" s="112">
        <v>3240</v>
      </c>
      <c r="I199" s="112">
        <v>0</v>
      </c>
      <c r="J199" s="112">
        <v>3240</v>
      </c>
      <c r="K199" s="112">
        <v>0</v>
      </c>
      <c r="L199" s="112">
        <v>0</v>
      </c>
      <c r="M199" s="112">
        <v>0</v>
      </c>
      <c r="N199" s="112">
        <v>0</v>
      </c>
      <c r="O199" s="112">
        <v>0</v>
      </c>
      <c r="P199" s="111">
        <v>0</v>
      </c>
      <c r="Q199" s="112">
        <v>0</v>
      </c>
      <c r="R199" s="112">
        <v>0</v>
      </c>
      <c r="S199" s="112">
        <v>0</v>
      </c>
    </row>
    <row r="200" spans="1:19" ht="14.25" customHeight="1">
      <c r="A200" s="109">
        <v>852</v>
      </c>
      <c r="B200" s="109"/>
      <c r="C200" s="110" t="s">
        <v>55</v>
      </c>
      <c r="D200" s="110"/>
      <c r="E200" s="121" t="s">
        <v>121</v>
      </c>
      <c r="F200" s="111">
        <v>4431700.25</v>
      </c>
      <c r="G200" s="111">
        <v>4431700.25</v>
      </c>
      <c r="H200" s="112">
        <v>1318405.25</v>
      </c>
      <c r="I200" s="112">
        <v>963721.25</v>
      </c>
      <c r="J200" s="112">
        <v>354684</v>
      </c>
      <c r="K200" s="112">
        <v>10000</v>
      </c>
      <c r="L200" s="112">
        <v>3103295</v>
      </c>
      <c r="M200" s="112">
        <v>0</v>
      </c>
      <c r="N200" s="112">
        <v>0</v>
      </c>
      <c r="O200" s="112">
        <v>0</v>
      </c>
      <c r="P200" s="111">
        <v>0</v>
      </c>
      <c r="Q200" s="112">
        <v>0</v>
      </c>
      <c r="R200" s="112">
        <v>0</v>
      </c>
      <c r="S200" s="112">
        <v>0</v>
      </c>
    </row>
    <row r="201" spans="1:19" ht="18.75" customHeight="1">
      <c r="A201" s="109"/>
      <c r="B201" s="109"/>
      <c r="C201" s="110"/>
      <c r="D201" s="110"/>
      <c r="E201" s="121" t="s">
        <v>122</v>
      </c>
      <c r="F201" s="111">
        <v>-12501</v>
      </c>
      <c r="G201" s="111">
        <v>-12501</v>
      </c>
      <c r="H201" s="112">
        <v>-12501</v>
      </c>
      <c r="I201" s="112">
        <v>-6510</v>
      </c>
      <c r="J201" s="112">
        <v>-5991</v>
      </c>
      <c r="K201" s="112">
        <v>0</v>
      </c>
      <c r="L201" s="112">
        <v>0</v>
      </c>
      <c r="M201" s="112">
        <v>0</v>
      </c>
      <c r="N201" s="112">
        <v>0</v>
      </c>
      <c r="O201" s="112">
        <v>0</v>
      </c>
      <c r="P201" s="111">
        <v>0</v>
      </c>
      <c r="Q201" s="112">
        <v>0</v>
      </c>
      <c r="R201" s="112">
        <v>0</v>
      </c>
      <c r="S201" s="112">
        <v>0</v>
      </c>
    </row>
    <row r="202" spans="1:19" ht="14.25" customHeight="1">
      <c r="A202" s="109"/>
      <c r="B202" s="109"/>
      <c r="C202" s="110"/>
      <c r="D202" s="110"/>
      <c r="E202" s="121" t="s">
        <v>123</v>
      </c>
      <c r="F202" s="111">
        <v>207800</v>
      </c>
      <c r="G202" s="111">
        <v>207800</v>
      </c>
      <c r="H202" s="112">
        <v>15412</v>
      </c>
      <c r="I202" s="112">
        <v>7658</v>
      </c>
      <c r="J202" s="112">
        <v>7754</v>
      </c>
      <c r="K202" s="112">
        <v>0</v>
      </c>
      <c r="L202" s="112">
        <v>192388</v>
      </c>
      <c r="M202" s="112">
        <v>0</v>
      </c>
      <c r="N202" s="112">
        <v>0</v>
      </c>
      <c r="O202" s="112">
        <v>0</v>
      </c>
      <c r="P202" s="111">
        <v>0</v>
      </c>
      <c r="Q202" s="112">
        <v>0</v>
      </c>
      <c r="R202" s="112">
        <v>0</v>
      </c>
      <c r="S202" s="112">
        <v>0</v>
      </c>
    </row>
    <row r="203" spans="1:19" ht="16.5" customHeight="1" thickBot="1">
      <c r="A203" s="109"/>
      <c r="B203" s="109"/>
      <c r="C203" s="110"/>
      <c r="D203" s="110"/>
      <c r="E203" s="121" t="s">
        <v>124</v>
      </c>
      <c r="F203" s="111">
        <v>4626999.25</v>
      </c>
      <c r="G203" s="111">
        <v>4626999.25</v>
      </c>
      <c r="H203" s="112">
        <v>1321316.25</v>
      </c>
      <c r="I203" s="112">
        <v>964869.25</v>
      </c>
      <c r="J203" s="112">
        <v>356447</v>
      </c>
      <c r="K203" s="112">
        <v>10000</v>
      </c>
      <c r="L203" s="112">
        <v>3295683</v>
      </c>
      <c r="M203" s="112">
        <v>0</v>
      </c>
      <c r="N203" s="112">
        <v>0</v>
      </c>
      <c r="O203" s="112">
        <v>0</v>
      </c>
      <c r="P203" s="111">
        <v>0</v>
      </c>
      <c r="Q203" s="112">
        <v>0</v>
      </c>
      <c r="R203" s="112">
        <v>0</v>
      </c>
      <c r="S203" s="112">
        <v>0</v>
      </c>
    </row>
    <row r="204" spans="1:19" ht="16.5" customHeight="1" thickBot="1">
      <c r="A204" s="117" t="s">
        <v>141</v>
      </c>
      <c r="B204" s="113">
        <v>85204</v>
      </c>
      <c r="C204" s="114" t="s">
        <v>159</v>
      </c>
      <c r="D204" s="114"/>
      <c r="E204" s="123" t="s">
        <v>121</v>
      </c>
      <c r="F204" s="115">
        <v>1410</v>
      </c>
      <c r="G204" s="115">
        <v>1410</v>
      </c>
      <c r="H204" s="116">
        <v>1410</v>
      </c>
      <c r="I204" s="116">
        <v>0</v>
      </c>
      <c r="J204" s="116">
        <v>1410</v>
      </c>
      <c r="K204" s="116">
        <v>0</v>
      </c>
      <c r="L204" s="116">
        <v>0</v>
      </c>
      <c r="M204" s="116">
        <v>0</v>
      </c>
      <c r="N204" s="116">
        <v>0</v>
      </c>
      <c r="O204" s="116">
        <v>0</v>
      </c>
      <c r="P204" s="115">
        <v>0</v>
      </c>
      <c r="Q204" s="116">
        <v>0</v>
      </c>
      <c r="R204" s="116">
        <v>0</v>
      </c>
      <c r="S204" s="116">
        <v>0</v>
      </c>
    </row>
    <row r="205" spans="1:19" ht="14.25" customHeight="1" thickBot="1">
      <c r="A205" s="117"/>
      <c r="B205" s="113"/>
      <c r="C205" s="114"/>
      <c r="D205" s="114"/>
      <c r="E205" s="121" t="s">
        <v>122</v>
      </c>
      <c r="F205" s="111">
        <v>0</v>
      </c>
      <c r="G205" s="111">
        <v>0</v>
      </c>
      <c r="H205" s="112">
        <v>0</v>
      </c>
      <c r="I205" s="112">
        <v>0</v>
      </c>
      <c r="J205" s="112">
        <v>0</v>
      </c>
      <c r="K205" s="112">
        <v>0</v>
      </c>
      <c r="L205" s="112">
        <v>0</v>
      </c>
      <c r="M205" s="112">
        <v>0</v>
      </c>
      <c r="N205" s="112">
        <v>0</v>
      </c>
      <c r="O205" s="112">
        <v>0</v>
      </c>
      <c r="P205" s="111">
        <v>0</v>
      </c>
      <c r="Q205" s="112">
        <v>0</v>
      </c>
      <c r="R205" s="112">
        <v>0</v>
      </c>
      <c r="S205" s="112">
        <v>0</v>
      </c>
    </row>
    <row r="206" spans="1:19" ht="14.25" customHeight="1" thickBot="1">
      <c r="A206" s="117"/>
      <c r="B206" s="113"/>
      <c r="C206" s="114"/>
      <c r="D206" s="114"/>
      <c r="E206" s="121" t="s">
        <v>123</v>
      </c>
      <c r="F206" s="111">
        <v>42</v>
      </c>
      <c r="G206" s="111">
        <v>42</v>
      </c>
      <c r="H206" s="112">
        <v>42</v>
      </c>
      <c r="I206" s="112">
        <v>0</v>
      </c>
      <c r="J206" s="112">
        <v>42</v>
      </c>
      <c r="K206" s="112">
        <v>0</v>
      </c>
      <c r="L206" s="112">
        <v>0</v>
      </c>
      <c r="M206" s="112">
        <v>0</v>
      </c>
      <c r="N206" s="112">
        <v>0</v>
      </c>
      <c r="O206" s="112">
        <v>0</v>
      </c>
      <c r="P206" s="111">
        <v>0</v>
      </c>
      <c r="Q206" s="112">
        <v>0</v>
      </c>
      <c r="R206" s="112">
        <v>0</v>
      </c>
      <c r="S206" s="112">
        <v>0</v>
      </c>
    </row>
    <row r="207" spans="1:19" ht="14.25" customHeight="1">
      <c r="A207" s="117"/>
      <c r="B207" s="113"/>
      <c r="C207" s="114"/>
      <c r="D207" s="114"/>
      <c r="E207" s="121" t="s">
        <v>124</v>
      </c>
      <c r="F207" s="111">
        <v>1452</v>
      </c>
      <c r="G207" s="111">
        <v>1452</v>
      </c>
      <c r="H207" s="112">
        <v>1452</v>
      </c>
      <c r="I207" s="112">
        <v>0</v>
      </c>
      <c r="J207" s="112">
        <v>1452</v>
      </c>
      <c r="K207" s="112">
        <v>0</v>
      </c>
      <c r="L207" s="112">
        <v>0</v>
      </c>
      <c r="M207" s="112">
        <v>0</v>
      </c>
      <c r="N207" s="112">
        <v>0</v>
      </c>
      <c r="O207" s="112">
        <v>0</v>
      </c>
      <c r="P207" s="111">
        <v>0</v>
      </c>
      <c r="Q207" s="112">
        <v>0</v>
      </c>
      <c r="R207" s="112">
        <v>0</v>
      </c>
      <c r="S207" s="112">
        <v>0</v>
      </c>
    </row>
    <row r="208" spans="1:19" ht="14.25" customHeight="1">
      <c r="A208" s="92" t="s">
        <v>4</v>
      </c>
      <c r="B208" s="92" t="s">
        <v>5</v>
      </c>
      <c r="C208" s="93" t="s">
        <v>6</v>
      </c>
      <c r="D208" s="94"/>
      <c r="E208" s="95"/>
      <c r="F208" s="96" t="s">
        <v>95</v>
      </c>
      <c r="G208" s="92" t="s">
        <v>96</v>
      </c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</row>
    <row r="209" spans="1:19" ht="8.25" customHeight="1">
      <c r="A209" s="92"/>
      <c r="B209" s="92"/>
      <c r="C209" s="93"/>
      <c r="D209" s="97"/>
      <c r="E209" s="98"/>
      <c r="F209" s="96"/>
      <c r="G209" s="92" t="s">
        <v>97</v>
      </c>
      <c r="H209" s="92" t="s">
        <v>9</v>
      </c>
      <c r="I209" s="92"/>
      <c r="J209" s="92"/>
      <c r="K209" s="92"/>
      <c r="L209" s="92"/>
      <c r="M209" s="92"/>
      <c r="N209" s="92"/>
      <c r="O209" s="92"/>
      <c r="P209" s="92" t="s">
        <v>98</v>
      </c>
      <c r="Q209" s="92" t="s">
        <v>9</v>
      </c>
      <c r="R209" s="92"/>
      <c r="S209" s="92"/>
    </row>
    <row r="210" spans="1:19" ht="9.75" customHeight="1">
      <c r="A210" s="92"/>
      <c r="B210" s="92"/>
      <c r="C210" s="93"/>
      <c r="D210" s="97"/>
      <c r="E210" s="98"/>
      <c r="F210" s="96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 t="s">
        <v>99</v>
      </c>
      <c r="R210" s="92" t="s">
        <v>11</v>
      </c>
      <c r="S210" s="92" t="s">
        <v>100</v>
      </c>
    </row>
    <row r="211" spans="1:19" ht="6" customHeight="1">
      <c r="A211" s="92"/>
      <c r="B211" s="92"/>
      <c r="C211" s="93"/>
      <c r="D211" s="99" t="s">
        <v>101</v>
      </c>
      <c r="E211" s="100"/>
      <c r="F211" s="96"/>
      <c r="G211" s="92"/>
      <c r="H211" s="92" t="s">
        <v>102</v>
      </c>
      <c r="I211" s="92" t="s">
        <v>9</v>
      </c>
      <c r="J211" s="92"/>
      <c r="K211" s="92" t="s">
        <v>103</v>
      </c>
      <c r="L211" s="92" t="s">
        <v>104</v>
      </c>
      <c r="M211" s="92" t="s">
        <v>105</v>
      </c>
      <c r="N211" s="92" t="s">
        <v>106</v>
      </c>
      <c r="O211" s="92" t="s">
        <v>107</v>
      </c>
      <c r="P211" s="92"/>
      <c r="Q211" s="92"/>
      <c r="R211" s="92"/>
      <c r="S211" s="92"/>
    </row>
    <row r="212" spans="1:19" ht="6.75" customHeight="1">
      <c r="A212" s="92"/>
      <c r="B212" s="92"/>
      <c r="C212" s="93"/>
      <c r="D212" s="97"/>
      <c r="E212" s="98"/>
      <c r="F212" s="96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 t="s">
        <v>108</v>
      </c>
      <c r="S212" s="92"/>
    </row>
    <row r="213" spans="1:19" ht="53.25" customHeight="1">
      <c r="A213" s="92"/>
      <c r="B213" s="92"/>
      <c r="C213" s="93"/>
      <c r="D213" s="101"/>
      <c r="E213" s="102"/>
      <c r="F213" s="96"/>
      <c r="G213" s="92"/>
      <c r="H213" s="92"/>
      <c r="I213" s="103" t="s">
        <v>109</v>
      </c>
      <c r="J213" s="103" t="s">
        <v>110</v>
      </c>
      <c r="K213" s="92"/>
      <c r="L213" s="92"/>
      <c r="M213" s="92"/>
      <c r="N213" s="92"/>
      <c r="O213" s="92"/>
      <c r="P213" s="92"/>
      <c r="Q213" s="92"/>
      <c r="R213" s="92"/>
      <c r="S213" s="92"/>
    </row>
    <row r="214" spans="1:19" ht="13.5" customHeight="1" thickBot="1">
      <c r="A214" s="104" t="s">
        <v>28</v>
      </c>
      <c r="B214" s="104" t="s">
        <v>29</v>
      </c>
      <c r="C214" s="104" t="s">
        <v>30</v>
      </c>
      <c r="D214" s="105">
        <v>4</v>
      </c>
      <c r="E214" s="106"/>
      <c r="F214" s="104" t="s">
        <v>32</v>
      </c>
      <c r="G214" s="104" t="s">
        <v>33</v>
      </c>
      <c r="H214" s="104" t="s">
        <v>34</v>
      </c>
      <c r="I214" s="104" t="s">
        <v>35</v>
      </c>
      <c r="J214" s="104" t="s">
        <v>111</v>
      </c>
      <c r="K214" s="104" t="s">
        <v>112</v>
      </c>
      <c r="L214" s="104" t="s">
        <v>113</v>
      </c>
      <c r="M214" s="104" t="s">
        <v>114</v>
      </c>
      <c r="N214" s="104" t="s">
        <v>115</v>
      </c>
      <c r="O214" s="104" t="s">
        <v>116</v>
      </c>
      <c r="P214" s="107" t="s">
        <v>117</v>
      </c>
      <c r="Q214" s="107" t="s">
        <v>118</v>
      </c>
      <c r="R214" s="108" t="s">
        <v>119</v>
      </c>
      <c r="S214" s="104" t="s">
        <v>120</v>
      </c>
    </row>
    <row r="215" spans="1:19" ht="20.25" customHeight="1" thickBot="1">
      <c r="A215" s="113"/>
      <c r="B215" s="113"/>
      <c r="C215" s="113">
        <v>2900</v>
      </c>
      <c r="D215" s="114" t="s">
        <v>160</v>
      </c>
      <c r="E215" s="123" t="s">
        <v>121</v>
      </c>
      <c r="F215" s="115">
        <v>1410</v>
      </c>
      <c r="G215" s="115">
        <v>1410</v>
      </c>
      <c r="H215" s="116">
        <v>1410</v>
      </c>
      <c r="I215" s="116">
        <v>0</v>
      </c>
      <c r="J215" s="116">
        <v>1410</v>
      </c>
      <c r="K215" s="116">
        <v>0</v>
      </c>
      <c r="L215" s="116">
        <v>0</v>
      </c>
      <c r="M215" s="116">
        <v>0</v>
      </c>
      <c r="N215" s="116">
        <v>0</v>
      </c>
      <c r="O215" s="116">
        <v>0</v>
      </c>
      <c r="P215" s="115">
        <v>0</v>
      </c>
      <c r="Q215" s="116">
        <v>0</v>
      </c>
      <c r="R215" s="116">
        <v>0</v>
      </c>
      <c r="S215" s="116">
        <v>0</v>
      </c>
    </row>
    <row r="216" spans="1:19" ht="20.25" customHeight="1" thickBot="1">
      <c r="A216" s="113"/>
      <c r="B216" s="113"/>
      <c r="C216" s="113"/>
      <c r="D216" s="114"/>
      <c r="E216" s="121" t="s">
        <v>122</v>
      </c>
      <c r="F216" s="111">
        <v>0</v>
      </c>
      <c r="G216" s="111">
        <v>0</v>
      </c>
      <c r="H216" s="112">
        <v>0</v>
      </c>
      <c r="I216" s="112">
        <v>0</v>
      </c>
      <c r="J216" s="112">
        <v>0</v>
      </c>
      <c r="K216" s="112">
        <v>0</v>
      </c>
      <c r="L216" s="112">
        <v>0</v>
      </c>
      <c r="M216" s="112">
        <v>0</v>
      </c>
      <c r="N216" s="112">
        <v>0</v>
      </c>
      <c r="O216" s="112">
        <v>0</v>
      </c>
      <c r="P216" s="111">
        <v>0</v>
      </c>
      <c r="Q216" s="112">
        <v>0</v>
      </c>
      <c r="R216" s="112">
        <v>0</v>
      </c>
      <c r="S216" s="112">
        <v>0</v>
      </c>
    </row>
    <row r="217" spans="1:19" ht="20.25" customHeight="1" thickBot="1">
      <c r="A217" s="113"/>
      <c r="B217" s="113"/>
      <c r="C217" s="113"/>
      <c r="D217" s="114"/>
      <c r="E217" s="121" t="s">
        <v>123</v>
      </c>
      <c r="F217" s="111">
        <v>42</v>
      </c>
      <c r="G217" s="111">
        <v>42</v>
      </c>
      <c r="H217" s="112">
        <v>42</v>
      </c>
      <c r="I217" s="112">
        <v>0</v>
      </c>
      <c r="J217" s="112">
        <v>42</v>
      </c>
      <c r="K217" s="112">
        <v>0</v>
      </c>
      <c r="L217" s="112">
        <v>0</v>
      </c>
      <c r="M217" s="112">
        <v>0</v>
      </c>
      <c r="N217" s="112">
        <v>0</v>
      </c>
      <c r="O217" s="112">
        <v>0</v>
      </c>
      <c r="P217" s="111">
        <v>0</v>
      </c>
      <c r="Q217" s="112">
        <v>0</v>
      </c>
      <c r="R217" s="112">
        <v>0</v>
      </c>
      <c r="S217" s="112">
        <v>0</v>
      </c>
    </row>
    <row r="218" spans="1:19" ht="20.25" customHeight="1" thickBot="1">
      <c r="A218" s="113"/>
      <c r="B218" s="113"/>
      <c r="C218" s="113"/>
      <c r="D218" s="114"/>
      <c r="E218" s="121" t="s">
        <v>124</v>
      </c>
      <c r="F218" s="111">
        <v>1452</v>
      </c>
      <c r="G218" s="111">
        <v>1452</v>
      </c>
      <c r="H218" s="112">
        <v>1452</v>
      </c>
      <c r="I218" s="112">
        <v>0</v>
      </c>
      <c r="J218" s="112">
        <v>1452</v>
      </c>
      <c r="K218" s="112">
        <v>0</v>
      </c>
      <c r="L218" s="112">
        <v>0</v>
      </c>
      <c r="M218" s="112">
        <v>0</v>
      </c>
      <c r="N218" s="112">
        <v>0</v>
      </c>
      <c r="O218" s="112">
        <v>0</v>
      </c>
      <c r="P218" s="111">
        <v>0</v>
      </c>
      <c r="Q218" s="112">
        <v>0</v>
      </c>
      <c r="R218" s="112">
        <v>0</v>
      </c>
      <c r="S218" s="112">
        <v>0</v>
      </c>
    </row>
    <row r="219" spans="1:19" ht="14.25" customHeight="1" thickBot="1">
      <c r="A219" s="113"/>
      <c r="B219" s="113">
        <v>85206</v>
      </c>
      <c r="C219" s="114" t="s">
        <v>161</v>
      </c>
      <c r="D219" s="114"/>
      <c r="E219" s="123" t="s">
        <v>121</v>
      </c>
      <c r="F219" s="115">
        <v>26202.25</v>
      </c>
      <c r="G219" s="115">
        <v>26202.25</v>
      </c>
      <c r="H219" s="116">
        <v>26202.25</v>
      </c>
      <c r="I219" s="116">
        <v>23968.25</v>
      </c>
      <c r="J219" s="116">
        <v>2234</v>
      </c>
      <c r="K219" s="116">
        <v>0</v>
      </c>
      <c r="L219" s="116">
        <v>0</v>
      </c>
      <c r="M219" s="116">
        <v>0</v>
      </c>
      <c r="N219" s="116">
        <v>0</v>
      </c>
      <c r="O219" s="116">
        <v>0</v>
      </c>
      <c r="P219" s="115">
        <v>0</v>
      </c>
      <c r="Q219" s="116">
        <v>0</v>
      </c>
      <c r="R219" s="116">
        <v>0</v>
      </c>
      <c r="S219" s="116">
        <v>0</v>
      </c>
    </row>
    <row r="220" spans="1:19" ht="14.25" customHeight="1" thickBot="1">
      <c r="A220" s="113"/>
      <c r="B220" s="113"/>
      <c r="C220" s="114"/>
      <c r="D220" s="114"/>
      <c r="E220" s="121" t="s">
        <v>122</v>
      </c>
      <c r="F220" s="111">
        <v>-1412</v>
      </c>
      <c r="G220" s="111">
        <v>-1412</v>
      </c>
      <c r="H220" s="112">
        <v>-1412</v>
      </c>
      <c r="I220" s="112">
        <v>-1412</v>
      </c>
      <c r="J220" s="112">
        <v>0</v>
      </c>
      <c r="K220" s="112">
        <v>0</v>
      </c>
      <c r="L220" s="112">
        <v>0</v>
      </c>
      <c r="M220" s="112">
        <v>0</v>
      </c>
      <c r="N220" s="112">
        <v>0</v>
      </c>
      <c r="O220" s="112">
        <v>0</v>
      </c>
      <c r="P220" s="111">
        <v>0</v>
      </c>
      <c r="Q220" s="112">
        <v>0</v>
      </c>
      <c r="R220" s="112">
        <v>0</v>
      </c>
      <c r="S220" s="112">
        <v>0</v>
      </c>
    </row>
    <row r="221" spans="1:19" ht="14.25" customHeight="1" thickBot="1">
      <c r="A221" s="113"/>
      <c r="B221" s="113"/>
      <c r="C221" s="114"/>
      <c r="D221" s="114"/>
      <c r="E221" s="121" t="s">
        <v>123</v>
      </c>
      <c r="F221" s="111">
        <v>1370</v>
      </c>
      <c r="G221" s="111">
        <v>1370</v>
      </c>
      <c r="H221" s="112">
        <v>1370</v>
      </c>
      <c r="I221" s="112">
        <v>1370</v>
      </c>
      <c r="J221" s="112">
        <v>0</v>
      </c>
      <c r="K221" s="112">
        <v>0</v>
      </c>
      <c r="L221" s="112">
        <v>0</v>
      </c>
      <c r="M221" s="112">
        <v>0</v>
      </c>
      <c r="N221" s="112">
        <v>0</v>
      </c>
      <c r="O221" s="112">
        <v>0</v>
      </c>
      <c r="P221" s="111">
        <v>0</v>
      </c>
      <c r="Q221" s="112">
        <v>0</v>
      </c>
      <c r="R221" s="112">
        <v>0</v>
      </c>
      <c r="S221" s="112">
        <v>0</v>
      </c>
    </row>
    <row r="222" spans="1:19" ht="14.25" customHeight="1" thickBot="1">
      <c r="A222" s="113"/>
      <c r="B222" s="113"/>
      <c r="C222" s="114"/>
      <c r="D222" s="114"/>
      <c r="E222" s="121" t="s">
        <v>124</v>
      </c>
      <c r="F222" s="111">
        <v>26160.25</v>
      </c>
      <c r="G222" s="111">
        <v>26160.25</v>
      </c>
      <c r="H222" s="112">
        <v>26160.25</v>
      </c>
      <c r="I222" s="112">
        <v>23926.25</v>
      </c>
      <c r="J222" s="112">
        <v>2234</v>
      </c>
      <c r="K222" s="112">
        <v>0</v>
      </c>
      <c r="L222" s="112">
        <v>0</v>
      </c>
      <c r="M222" s="112">
        <v>0</v>
      </c>
      <c r="N222" s="112">
        <v>0</v>
      </c>
      <c r="O222" s="112">
        <v>0</v>
      </c>
      <c r="P222" s="111">
        <v>0</v>
      </c>
      <c r="Q222" s="112">
        <v>0</v>
      </c>
      <c r="R222" s="112">
        <v>0</v>
      </c>
      <c r="S222" s="112">
        <v>0</v>
      </c>
    </row>
    <row r="223" spans="1:19" ht="14.25" customHeight="1" thickBot="1">
      <c r="A223" s="113"/>
      <c r="B223" s="113"/>
      <c r="C223" s="113">
        <v>4010</v>
      </c>
      <c r="D223" s="114" t="s">
        <v>128</v>
      </c>
      <c r="E223" s="123" t="s">
        <v>121</v>
      </c>
      <c r="F223" s="115">
        <v>13141.25</v>
      </c>
      <c r="G223" s="115">
        <v>13141.25</v>
      </c>
      <c r="H223" s="116">
        <v>13141.25</v>
      </c>
      <c r="I223" s="116">
        <v>13141.25</v>
      </c>
      <c r="J223" s="116">
        <v>0</v>
      </c>
      <c r="K223" s="116">
        <v>0</v>
      </c>
      <c r="L223" s="116">
        <v>0</v>
      </c>
      <c r="M223" s="116">
        <v>0</v>
      </c>
      <c r="N223" s="116">
        <v>0</v>
      </c>
      <c r="O223" s="116">
        <v>0</v>
      </c>
      <c r="P223" s="115">
        <v>0</v>
      </c>
      <c r="Q223" s="116">
        <v>0</v>
      </c>
      <c r="R223" s="116">
        <v>0</v>
      </c>
      <c r="S223" s="116">
        <v>0</v>
      </c>
    </row>
    <row r="224" spans="1:19" ht="14.25" customHeight="1" thickBot="1">
      <c r="A224" s="113"/>
      <c r="B224" s="113"/>
      <c r="C224" s="113"/>
      <c r="D224" s="114"/>
      <c r="E224" s="121" t="s">
        <v>122</v>
      </c>
      <c r="F224" s="111">
        <v>0</v>
      </c>
      <c r="G224" s="111">
        <v>0</v>
      </c>
      <c r="H224" s="112">
        <v>0</v>
      </c>
      <c r="I224" s="112">
        <v>0</v>
      </c>
      <c r="J224" s="112">
        <v>0</v>
      </c>
      <c r="K224" s="112">
        <v>0</v>
      </c>
      <c r="L224" s="112">
        <v>0</v>
      </c>
      <c r="M224" s="112">
        <v>0</v>
      </c>
      <c r="N224" s="112">
        <v>0</v>
      </c>
      <c r="O224" s="112">
        <v>0</v>
      </c>
      <c r="P224" s="111">
        <v>0</v>
      </c>
      <c r="Q224" s="112">
        <v>0</v>
      </c>
      <c r="R224" s="112">
        <v>0</v>
      </c>
      <c r="S224" s="112">
        <v>0</v>
      </c>
    </row>
    <row r="225" spans="1:19" ht="14.25" customHeight="1" thickBot="1">
      <c r="A225" s="113"/>
      <c r="B225" s="113"/>
      <c r="C225" s="113"/>
      <c r="D225" s="114"/>
      <c r="E225" s="121" t="s">
        <v>123</v>
      </c>
      <c r="F225" s="111">
        <v>1350</v>
      </c>
      <c r="G225" s="111">
        <v>1350</v>
      </c>
      <c r="H225" s="112">
        <v>1350</v>
      </c>
      <c r="I225" s="112">
        <v>1350</v>
      </c>
      <c r="J225" s="112">
        <v>0</v>
      </c>
      <c r="K225" s="112">
        <v>0</v>
      </c>
      <c r="L225" s="112">
        <v>0</v>
      </c>
      <c r="M225" s="112">
        <v>0</v>
      </c>
      <c r="N225" s="112">
        <v>0</v>
      </c>
      <c r="O225" s="112">
        <v>0</v>
      </c>
      <c r="P225" s="111">
        <v>0</v>
      </c>
      <c r="Q225" s="112">
        <v>0</v>
      </c>
      <c r="R225" s="112">
        <v>0</v>
      </c>
      <c r="S225" s="112">
        <v>0</v>
      </c>
    </row>
    <row r="226" spans="1:19" ht="14.25" customHeight="1" thickBot="1">
      <c r="A226" s="113"/>
      <c r="B226" s="113"/>
      <c r="C226" s="113"/>
      <c r="D226" s="114"/>
      <c r="E226" s="121" t="s">
        <v>124</v>
      </c>
      <c r="F226" s="111">
        <v>14491.25</v>
      </c>
      <c r="G226" s="111">
        <v>14491.25</v>
      </c>
      <c r="H226" s="112">
        <v>14491.25</v>
      </c>
      <c r="I226" s="112">
        <v>14491.25</v>
      </c>
      <c r="J226" s="112">
        <v>0</v>
      </c>
      <c r="K226" s="112">
        <v>0</v>
      </c>
      <c r="L226" s="112">
        <v>0</v>
      </c>
      <c r="M226" s="112">
        <v>0</v>
      </c>
      <c r="N226" s="112">
        <v>0</v>
      </c>
      <c r="O226" s="112">
        <v>0</v>
      </c>
      <c r="P226" s="111">
        <v>0</v>
      </c>
      <c r="Q226" s="112">
        <v>0</v>
      </c>
      <c r="R226" s="112">
        <v>0</v>
      </c>
      <c r="S226" s="112">
        <v>0</v>
      </c>
    </row>
    <row r="227" spans="1:19" ht="14.25" customHeight="1" thickBot="1">
      <c r="A227" s="113"/>
      <c r="B227" s="113"/>
      <c r="C227" s="113">
        <v>4110</v>
      </c>
      <c r="D227" s="114" t="s">
        <v>135</v>
      </c>
      <c r="E227" s="123" t="s">
        <v>121</v>
      </c>
      <c r="F227" s="115">
        <v>3760</v>
      </c>
      <c r="G227" s="115">
        <v>3760</v>
      </c>
      <c r="H227" s="116">
        <v>3760</v>
      </c>
      <c r="I227" s="116">
        <v>3760</v>
      </c>
      <c r="J227" s="116">
        <v>0</v>
      </c>
      <c r="K227" s="116">
        <v>0</v>
      </c>
      <c r="L227" s="116">
        <v>0</v>
      </c>
      <c r="M227" s="116">
        <v>0</v>
      </c>
      <c r="N227" s="116">
        <v>0</v>
      </c>
      <c r="O227" s="116">
        <v>0</v>
      </c>
      <c r="P227" s="115">
        <v>0</v>
      </c>
      <c r="Q227" s="116">
        <v>0</v>
      </c>
      <c r="R227" s="116">
        <v>0</v>
      </c>
      <c r="S227" s="116">
        <v>0</v>
      </c>
    </row>
    <row r="228" spans="1:19" ht="14.25" customHeight="1" thickBot="1">
      <c r="A228" s="113"/>
      <c r="B228" s="113"/>
      <c r="C228" s="113"/>
      <c r="D228" s="114"/>
      <c r="E228" s="121" t="s">
        <v>122</v>
      </c>
      <c r="F228" s="111">
        <v>-1250</v>
      </c>
      <c r="G228" s="111">
        <v>-1250</v>
      </c>
      <c r="H228" s="112">
        <v>-1250</v>
      </c>
      <c r="I228" s="112">
        <v>-1250</v>
      </c>
      <c r="J228" s="112">
        <v>0</v>
      </c>
      <c r="K228" s="112">
        <v>0</v>
      </c>
      <c r="L228" s="112">
        <v>0</v>
      </c>
      <c r="M228" s="112">
        <v>0</v>
      </c>
      <c r="N228" s="112">
        <v>0</v>
      </c>
      <c r="O228" s="112">
        <v>0</v>
      </c>
      <c r="P228" s="111">
        <v>0</v>
      </c>
      <c r="Q228" s="112">
        <v>0</v>
      </c>
      <c r="R228" s="112">
        <v>0</v>
      </c>
      <c r="S228" s="112">
        <v>0</v>
      </c>
    </row>
    <row r="229" spans="1:19" ht="14.25" customHeight="1" thickBot="1">
      <c r="A229" s="113"/>
      <c r="B229" s="113"/>
      <c r="C229" s="113"/>
      <c r="D229" s="114"/>
      <c r="E229" s="121" t="s">
        <v>123</v>
      </c>
      <c r="F229" s="111">
        <v>0</v>
      </c>
      <c r="G229" s="111">
        <v>0</v>
      </c>
      <c r="H229" s="112">
        <v>0</v>
      </c>
      <c r="I229" s="112">
        <v>0</v>
      </c>
      <c r="J229" s="112">
        <v>0</v>
      </c>
      <c r="K229" s="112">
        <v>0</v>
      </c>
      <c r="L229" s="112">
        <v>0</v>
      </c>
      <c r="M229" s="112">
        <v>0</v>
      </c>
      <c r="N229" s="112">
        <v>0</v>
      </c>
      <c r="O229" s="112">
        <v>0</v>
      </c>
      <c r="P229" s="111">
        <v>0</v>
      </c>
      <c r="Q229" s="112">
        <v>0</v>
      </c>
      <c r="R229" s="112">
        <v>0</v>
      </c>
      <c r="S229" s="112">
        <v>0</v>
      </c>
    </row>
    <row r="230" spans="1:19" ht="14.25" customHeight="1" thickBot="1">
      <c r="A230" s="113"/>
      <c r="B230" s="113"/>
      <c r="C230" s="113"/>
      <c r="D230" s="114"/>
      <c r="E230" s="121" t="s">
        <v>124</v>
      </c>
      <c r="F230" s="111">
        <v>2510</v>
      </c>
      <c r="G230" s="111">
        <v>2510</v>
      </c>
      <c r="H230" s="112">
        <v>2510</v>
      </c>
      <c r="I230" s="112">
        <v>2510</v>
      </c>
      <c r="J230" s="112">
        <v>0</v>
      </c>
      <c r="K230" s="112">
        <v>0</v>
      </c>
      <c r="L230" s="112">
        <v>0</v>
      </c>
      <c r="M230" s="112">
        <v>0</v>
      </c>
      <c r="N230" s="112">
        <v>0</v>
      </c>
      <c r="O230" s="112">
        <v>0</v>
      </c>
      <c r="P230" s="111">
        <v>0</v>
      </c>
      <c r="Q230" s="112">
        <v>0</v>
      </c>
      <c r="R230" s="112">
        <v>0</v>
      </c>
      <c r="S230" s="112">
        <v>0</v>
      </c>
    </row>
    <row r="231" spans="1:19" ht="14.25" customHeight="1" thickBot="1">
      <c r="A231" s="113"/>
      <c r="B231" s="113"/>
      <c r="C231" s="113">
        <v>4120</v>
      </c>
      <c r="D231" s="114" t="s">
        <v>129</v>
      </c>
      <c r="E231" s="123" t="s">
        <v>121</v>
      </c>
      <c r="F231" s="115">
        <v>322</v>
      </c>
      <c r="G231" s="115">
        <v>322</v>
      </c>
      <c r="H231" s="116">
        <v>322</v>
      </c>
      <c r="I231" s="116">
        <v>322</v>
      </c>
      <c r="J231" s="116">
        <v>0</v>
      </c>
      <c r="K231" s="116">
        <v>0</v>
      </c>
      <c r="L231" s="116">
        <v>0</v>
      </c>
      <c r="M231" s="116">
        <v>0</v>
      </c>
      <c r="N231" s="116">
        <v>0</v>
      </c>
      <c r="O231" s="116">
        <v>0</v>
      </c>
      <c r="P231" s="115">
        <v>0</v>
      </c>
      <c r="Q231" s="116">
        <v>0</v>
      </c>
      <c r="R231" s="116">
        <v>0</v>
      </c>
      <c r="S231" s="116">
        <v>0</v>
      </c>
    </row>
    <row r="232" spans="1:19" ht="14.25" customHeight="1" thickBot="1">
      <c r="A232" s="113"/>
      <c r="B232" s="113"/>
      <c r="C232" s="113"/>
      <c r="D232" s="114"/>
      <c r="E232" s="121" t="s">
        <v>122</v>
      </c>
      <c r="F232" s="111">
        <v>0</v>
      </c>
      <c r="G232" s="111">
        <v>0</v>
      </c>
      <c r="H232" s="112">
        <v>0</v>
      </c>
      <c r="I232" s="112">
        <v>0</v>
      </c>
      <c r="J232" s="112">
        <v>0</v>
      </c>
      <c r="K232" s="112">
        <v>0</v>
      </c>
      <c r="L232" s="112">
        <v>0</v>
      </c>
      <c r="M232" s="112">
        <v>0</v>
      </c>
      <c r="N232" s="112">
        <v>0</v>
      </c>
      <c r="O232" s="112">
        <v>0</v>
      </c>
      <c r="P232" s="111">
        <v>0</v>
      </c>
      <c r="Q232" s="112">
        <v>0</v>
      </c>
      <c r="R232" s="112">
        <v>0</v>
      </c>
      <c r="S232" s="112">
        <v>0</v>
      </c>
    </row>
    <row r="233" spans="1:19" ht="14.25" customHeight="1" thickBot="1">
      <c r="A233" s="113"/>
      <c r="B233" s="113"/>
      <c r="C233" s="113"/>
      <c r="D233" s="114"/>
      <c r="E233" s="121" t="s">
        <v>123</v>
      </c>
      <c r="F233" s="111">
        <v>20</v>
      </c>
      <c r="G233" s="111">
        <v>20</v>
      </c>
      <c r="H233" s="112">
        <v>20</v>
      </c>
      <c r="I233" s="112">
        <v>20</v>
      </c>
      <c r="J233" s="112">
        <v>0</v>
      </c>
      <c r="K233" s="112">
        <v>0</v>
      </c>
      <c r="L233" s="112">
        <v>0</v>
      </c>
      <c r="M233" s="112">
        <v>0</v>
      </c>
      <c r="N233" s="112">
        <v>0</v>
      </c>
      <c r="O233" s="112">
        <v>0</v>
      </c>
      <c r="P233" s="111">
        <v>0</v>
      </c>
      <c r="Q233" s="112">
        <v>0</v>
      </c>
      <c r="R233" s="112">
        <v>0</v>
      </c>
      <c r="S233" s="112">
        <v>0</v>
      </c>
    </row>
    <row r="234" spans="1:19" ht="14.25" customHeight="1" thickBot="1">
      <c r="A234" s="113"/>
      <c r="B234" s="113"/>
      <c r="C234" s="113"/>
      <c r="D234" s="114"/>
      <c r="E234" s="121" t="s">
        <v>124</v>
      </c>
      <c r="F234" s="111">
        <v>342</v>
      </c>
      <c r="G234" s="111">
        <v>342</v>
      </c>
      <c r="H234" s="112">
        <v>342</v>
      </c>
      <c r="I234" s="112">
        <v>342</v>
      </c>
      <c r="J234" s="112">
        <v>0</v>
      </c>
      <c r="K234" s="112">
        <v>0</v>
      </c>
      <c r="L234" s="112">
        <v>0</v>
      </c>
      <c r="M234" s="112">
        <v>0</v>
      </c>
      <c r="N234" s="112">
        <v>0</v>
      </c>
      <c r="O234" s="112">
        <v>0</v>
      </c>
      <c r="P234" s="111">
        <v>0</v>
      </c>
      <c r="Q234" s="112">
        <v>0</v>
      </c>
      <c r="R234" s="112">
        <v>0</v>
      </c>
      <c r="S234" s="112">
        <v>0</v>
      </c>
    </row>
    <row r="235" spans="1:19" ht="14.25" customHeight="1" thickBot="1">
      <c r="A235" s="113"/>
      <c r="B235" s="113"/>
      <c r="C235" s="113">
        <v>4170</v>
      </c>
      <c r="D235" s="114" t="s">
        <v>130</v>
      </c>
      <c r="E235" s="123" t="s">
        <v>121</v>
      </c>
      <c r="F235" s="115">
        <v>6745</v>
      </c>
      <c r="G235" s="115">
        <v>6745</v>
      </c>
      <c r="H235" s="116">
        <v>6745</v>
      </c>
      <c r="I235" s="116">
        <v>6745</v>
      </c>
      <c r="J235" s="116">
        <v>0</v>
      </c>
      <c r="K235" s="116">
        <v>0</v>
      </c>
      <c r="L235" s="116">
        <v>0</v>
      </c>
      <c r="M235" s="116">
        <v>0</v>
      </c>
      <c r="N235" s="116">
        <v>0</v>
      </c>
      <c r="O235" s="116">
        <v>0</v>
      </c>
      <c r="P235" s="115">
        <v>0</v>
      </c>
      <c r="Q235" s="116">
        <v>0</v>
      </c>
      <c r="R235" s="116">
        <v>0</v>
      </c>
      <c r="S235" s="116">
        <v>0</v>
      </c>
    </row>
    <row r="236" spans="1:19" ht="14.25" customHeight="1" thickBot="1">
      <c r="A236" s="113"/>
      <c r="B236" s="113"/>
      <c r="C236" s="113"/>
      <c r="D236" s="114"/>
      <c r="E236" s="121" t="s">
        <v>122</v>
      </c>
      <c r="F236" s="111">
        <v>-162</v>
      </c>
      <c r="G236" s="111">
        <v>-162</v>
      </c>
      <c r="H236" s="112">
        <v>-162</v>
      </c>
      <c r="I236" s="112">
        <v>-162</v>
      </c>
      <c r="J236" s="112">
        <v>0</v>
      </c>
      <c r="K236" s="112">
        <v>0</v>
      </c>
      <c r="L236" s="112">
        <v>0</v>
      </c>
      <c r="M236" s="112">
        <v>0</v>
      </c>
      <c r="N236" s="112">
        <v>0</v>
      </c>
      <c r="O236" s="112">
        <v>0</v>
      </c>
      <c r="P236" s="111">
        <v>0</v>
      </c>
      <c r="Q236" s="112">
        <v>0</v>
      </c>
      <c r="R236" s="112">
        <v>0</v>
      </c>
      <c r="S236" s="112">
        <v>0</v>
      </c>
    </row>
    <row r="237" spans="1:19" ht="14.25" customHeight="1" thickBot="1">
      <c r="A237" s="113"/>
      <c r="B237" s="113"/>
      <c r="C237" s="113"/>
      <c r="D237" s="114"/>
      <c r="E237" s="121" t="s">
        <v>123</v>
      </c>
      <c r="F237" s="111">
        <v>0</v>
      </c>
      <c r="G237" s="111">
        <v>0</v>
      </c>
      <c r="H237" s="112">
        <v>0</v>
      </c>
      <c r="I237" s="112">
        <v>0</v>
      </c>
      <c r="J237" s="112">
        <v>0</v>
      </c>
      <c r="K237" s="112">
        <v>0</v>
      </c>
      <c r="L237" s="112">
        <v>0</v>
      </c>
      <c r="M237" s="112">
        <v>0</v>
      </c>
      <c r="N237" s="112">
        <v>0</v>
      </c>
      <c r="O237" s="112">
        <v>0</v>
      </c>
      <c r="P237" s="111">
        <v>0</v>
      </c>
      <c r="Q237" s="112">
        <v>0</v>
      </c>
      <c r="R237" s="112">
        <v>0</v>
      </c>
      <c r="S237" s="112">
        <v>0</v>
      </c>
    </row>
    <row r="238" spans="1:19" ht="14.25" customHeight="1" thickBot="1">
      <c r="A238" s="113"/>
      <c r="B238" s="113"/>
      <c r="C238" s="113"/>
      <c r="D238" s="114"/>
      <c r="E238" s="121" t="s">
        <v>124</v>
      </c>
      <c r="F238" s="111">
        <v>6583</v>
      </c>
      <c r="G238" s="111">
        <v>6583</v>
      </c>
      <c r="H238" s="112">
        <v>6583</v>
      </c>
      <c r="I238" s="112">
        <v>6583</v>
      </c>
      <c r="J238" s="112">
        <v>0</v>
      </c>
      <c r="K238" s="112">
        <v>0</v>
      </c>
      <c r="L238" s="112">
        <v>0</v>
      </c>
      <c r="M238" s="112">
        <v>0</v>
      </c>
      <c r="N238" s="112">
        <v>0</v>
      </c>
      <c r="O238" s="112">
        <v>0</v>
      </c>
      <c r="P238" s="111">
        <v>0</v>
      </c>
      <c r="Q238" s="112">
        <v>0</v>
      </c>
      <c r="R238" s="112">
        <v>0</v>
      </c>
      <c r="S238" s="112">
        <v>0</v>
      </c>
    </row>
    <row r="239" spans="1:19" ht="14.25" customHeight="1" thickBot="1">
      <c r="A239" s="113"/>
      <c r="B239" s="113">
        <v>85212</v>
      </c>
      <c r="C239" s="114" t="s">
        <v>60</v>
      </c>
      <c r="D239" s="114"/>
      <c r="E239" s="123" t="s">
        <v>121</v>
      </c>
      <c r="F239" s="115">
        <v>2759258</v>
      </c>
      <c r="G239" s="115">
        <v>2759258</v>
      </c>
      <c r="H239" s="116">
        <v>383790</v>
      </c>
      <c r="I239" s="116">
        <v>338400</v>
      </c>
      <c r="J239" s="116">
        <v>45390</v>
      </c>
      <c r="K239" s="116">
        <v>0</v>
      </c>
      <c r="L239" s="116">
        <v>2375468</v>
      </c>
      <c r="M239" s="116">
        <v>0</v>
      </c>
      <c r="N239" s="116">
        <v>0</v>
      </c>
      <c r="O239" s="116">
        <v>0</v>
      </c>
      <c r="P239" s="115">
        <v>0</v>
      </c>
      <c r="Q239" s="116">
        <v>0</v>
      </c>
      <c r="R239" s="116">
        <v>0</v>
      </c>
      <c r="S239" s="116">
        <v>0</v>
      </c>
    </row>
    <row r="240" spans="1:19" ht="14.25" customHeight="1" thickBot="1">
      <c r="A240" s="113"/>
      <c r="B240" s="113"/>
      <c r="C240" s="114"/>
      <c r="D240" s="114"/>
      <c r="E240" s="121" t="s">
        <v>122</v>
      </c>
      <c r="F240" s="111">
        <v>-941</v>
      </c>
      <c r="G240" s="111">
        <v>-941</v>
      </c>
      <c r="H240" s="112">
        <v>-941</v>
      </c>
      <c r="I240" s="112">
        <v>-941</v>
      </c>
      <c r="J240" s="112">
        <v>0</v>
      </c>
      <c r="K240" s="112">
        <v>0</v>
      </c>
      <c r="L240" s="112">
        <v>0</v>
      </c>
      <c r="M240" s="112">
        <v>0</v>
      </c>
      <c r="N240" s="112">
        <v>0</v>
      </c>
      <c r="O240" s="112">
        <v>0</v>
      </c>
      <c r="P240" s="111">
        <v>0</v>
      </c>
      <c r="Q240" s="112">
        <v>0</v>
      </c>
      <c r="R240" s="112">
        <v>0</v>
      </c>
      <c r="S240" s="112">
        <v>0</v>
      </c>
    </row>
    <row r="241" spans="1:19" ht="14.25" customHeight="1" thickBot="1">
      <c r="A241" s="113"/>
      <c r="B241" s="113"/>
      <c r="C241" s="114"/>
      <c r="D241" s="114"/>
      <c r="E241" s="121" t="s">
        <v>123</v>
      </c>
      <c r="F241" s="111">
        <v>190941</v>
      </c>
      <c r="G241" s="111">
        <v>190941</v>
      </c>
      <c r="H241" s="112">
        <v>4706</v>
      </c>
      <c r="I241" s="112">
        <v>4596</v>
      </c>
      <c r="J241" s="112">
        <v>110</v>
      </c>
      <c r="K241" s="112">
        <v>0</v>
      </c>
      <c r="L241" s="112">
        <v>186235</v>
      </c>
      <c r="M241" s="112">
        <v>0</v>
      </c>
      <c r="N241" s="112">
        <v>0</v>
      </c>
      <c r="O241" s="112">
        <v>0</v>
      </c>
      <c r="P241" s="111">
        <v>0</v>
      </c>
      <c r="Q241" s="112">
        <v>0</v>
      </c>
      <c r="R241" s="112">
        <v>0</v>
      </c>
      <c r="S241" s="112">
        <v>0</v>
      </c>
    </row>
    <row r="242" spans="1:19" ht="14.25" customHeight="1" thickBot="1">
      <c r="A242" s="113"/>
      <c r="B242" s="113"/>
      <c r="C242" s="114"/>
      <c r="D242" s="114"/>
      <c r="E242" s="121" t="s">
        <v>124</v>
      </c>
      <c r="F242" s="111">
        <v>2949258</v>
      </c>
      <c r="G242" s="111">
        <v>2949258</v>
      </c>
      <c r="H242" s="112">
        <v>387555</v>
      </c>
      <c r="I242" s="112">
        <v>342055</v>
      </c>
      <c r="J242" s="112">
        <v>45500</v>
      </c>
      <c r="K242" s="112">
        <v>0</v>
      </c>
      <c r="L242" s="112">
        <v>2561703</v>
      </c>
      <c r="M242" s="112">
        <v>0</v>
      </c>
      <c r="N242" s="112">
        <v>0</v>
      </c>
      <c r="O242" s="112">
        <v>0</v>
      </c>
      <c r="P242" s="111">
        <v>0</v>
      </c>
      <c r="Q242" s="112">
        <v>0</v>
      </c>
      <c r="R242" s="112">
        <v>0</v>
      </c>
      <c r="S242" s="112">
        <v>0</v>
      </c>
    </row>
    <row r="243" spans="1:19" ht="14.25" customHeight="1" thickBot="1">
      <c r="A243" s="117" t="s">
        <v>143</v>
      </c>
      <c r="B243" s="113"/>
      <c r="C243" s="113">
        <v>3110</v>
      </c>
      <c r="D243" s="114" t="s">
        <v>162</v>
      </c>
      <c r="E243" s="123" t="s">
        <v>121</v>
      </c>
      <c r="F243" s="115">
        <v>2375468</v>
      </c>
      <c r="G243" s="115">
        <v>2375468</v>
      </c>
      <c r="H243" s="116">
        <v>0</v>
      </c>
      <c r="I243" s="116">
        <v>0</v>
      </c>
      <c r="J243" s="116">
        <v>0</v>
      </c>
      <c r="K243" s="116">
        <v>0</v>
      </c>
      <c r="L243" s="116">
        <v>2375468</v>
      </c>
      <c r="M243" s="116">
        <v>0</v>
      </c>
      <c r="N243" s="116">
        <v>0</v>
      </c>
      <c r="O243" s="116">
        <v>0</v>
      </c>
      <c r="P243" s="115">
        <v>0</v>
      </c>
      <c r="Q243" s="116">
        <v>0</v>
      </c>
      <c r="R243" s="116">
        <v>0</v>
      </c>
      <c r="S243" s="116">
        <v>0</v>
      </c>
    </row>
    <row r="244" spans="1:19" ht="14.25" customHeight="1" thickBot="1">
      <c r="A244" s="117"/>
      <c r="B244" s="113"/>
      <c r="C244" s="113"/>
      <c r="D244" s="114"/>
      <c r="E244" s="121" t="s">
        <v>122</v>
      </c>
      <c r="F244" s="111">
        <v>0</v>
      </c>
      <c r="G244" s="111">
        <v>0</v>
      </c>
      <c r="H244" s="112">
        <v>0</v>
      </c>
      <c r="I244" s="112">
        <v>0</v>
      </c>
      <c r="J244" s="112">
        <v>0</v>
      </c>
      <c r="K244" s="112">
        <v>0</v>
      </c>
      <c r="L244" s="112">
        <v>0</v>
      </c>
      <c r="M244" s="112">
        <v>0</v>
      </c>
      <c r="N244" s="112">
        <v>0</v>
      </c>
      <c r="O244" s="112">
        <v>0</v>
      </c>
      <c r="P244" s="111">
        <v>0</v>
      </c>
      <c r="Q244" s="112">
        <v>0</v>
      </c>
      <c r="R244" s="112">
        <v>0</v>
      </c>
      <c r="S244" s="112">
        <v>0</v>
      </c>
    </row>
    <row r="245" spans="1:19" ht="14.25" customHeight="1" thickBot="1">
      <c r="A245" s="117"/>
      <c r="B245" s="113"/>
      <c r="C245" s="113"/>
      <c r="D245" s="114"/>
      <c r="E245" s="121" t="s">
        <v>123</v>
      </c>
      <c r="F245" s="111">
        <v>186235</v>
      </c>
      <c r="G245" s="111">
        <v>186235</v>
      </c>
      <c r="H245" s="112">
        <v>0</v>
      </c>
      <c r="I245" s="112">
        <v>0</v>
      </c>
      <c r="J245" s="112">
        <v>0</v>
      </c>
      <c r="K245" s="112">
        <v>0</v>
      </c>
      <c r="L245" s="112">
        <v>186235</v>
      </c>
      <c r="M245" s="112">
        <v>0</v>
      </c>
      <c r="N245" s="112">
        <v>0</v>
      </c>
      <c r="O245" s="112">
        <v>0</v>
      </c>
      <c r="P245" s="111">
        <v>0</v>
      </c>
      <c r="Q245" s="112">
        <v>0</v>
      </c>
      <c r="R245" s="112">
        <v>0</v>
      </c>
      <c r="S245" s="112">
        <v>0</v>
      </c>
    </row>
    <row r="246" spans="1:19" ht="14.25" customHeight="1">
      <c r="A246" s="117"/>
      <c r="B246" s="113"/>
      <c r="C246" s="113"/>
      <c r="D246" s="114"/>
      <c r="E246" s="121" t="s">
        <v>124</v>
      </c>
      <c r="F246" s="111">
        <v>2561703</v>
      </c>
      <c r="G246" s="111">
        <v>2561703</v>
      </c>
      <c r="H246" s="112">
        <v>0</v>
      </c>
      <c r="I246" s="112">
        <v>0</v>
      </c>
      <c r="J246" s="112">
        <v>0</v>
      </c>
      <c r="K246" s="112">
        <v>0</v>
      </c>
      <c r="L246" s="112">
        <v>2561703</v>
      </c>
      <c r="M246" s="112">
        <v>0</v>
      </c>
      <c r="N246" s="112">
        <v>0</v>
      </c>
      <c r="O246" s="112">
        <v>0</v>
      </c>
      <c r="P246" s="111">
        <v>0</v>
      </c>
      <c r="Q246" s="112">
        <v>0</v>
      </c>
      <c r="R246" s="112">
        <v>0</v>
      </c>
      <c r="S246" s="112">
        <v>0</v>
      </c>
    </row>
    <row r="247" spans="1:19" ht="14.25" customHeight="1">
      <c r="A247" s="92" t="s">
        <v>4</v>
      </c>
      <c r="B247" s="92" t="s">
        <v>5</v>
      </c>
      <c r="C247" s="93" t="s">
        <v>6</v>
      </c>
      <c r="D247" s="94"/>
      <c r="E247" s="95"/>
      <c r="F247" s="96" t="s">
        <v>95</v>
      </c>
      <c r="G247" s="92" t="s">
        <v>96</v>
      </c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</row>
    <row r="248" spans="1:19" ht="6" customHeight="1">
      <c r="A248" s="92"/>
      <c r="B248" s="92"/>
      <c r="C248" s="93"/>
      <c r="D248" s="97"/>
      <c r="E248" s="98"/>
      <c r="F248" s="96"/>
      <c r="G248" s="92" t="s">
        <v>97</v>
      </c>
      <c r="H248" s="92" t="s">
        <v>9</v>
      </c>
      <c r="I248" s="92"/>
      <c r="J248" s="92"/>
      <c r="K248" s="92"/>
      <c r="L248" s="92"/>
      <c r="M248" s="92"/>
      <c r="N248" s="92"/>
      <c r="O248" s="92"/>
      <c r="P248" s="92" t="s">
        <v>98</v>
      </c>
      <c r="Q248" s="92" t="s">
        <v>9</v>
      </c>
      <c r="R248" s="92"/>
      <c r="S248" s="92"/>
    </row>
    <row r="249" spans="1:19" ht="7.5" customHeight="1">
      <c r="A249" s="92"/>
      <c r="B249" s="92"/>
      <c r="C249" s="93"/>
      <c r="D249" s="97"/>
      <c r="E249" s="98"/>
      <c r="F249" s="96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 t="s">
        <v>99</v>
      </c>
      <c r="R249" s="92" t="s">
        <v>11</v>
      </c>
      <c r="S249" s="92" t="s">
        <v>100</v>
      </c>
    </row>
    <row r="250" spans="1:19" ht="3" customHeight="1">
      <c r="A250" s="92"/>
      <c r="B250" s="92"/>
      <c r="C250" s="93"/>
      <c r="D250" s="99" t="s">
        <v>101</v>
      </c>
      <c r="E250" s="100"/>
      <c r="F250" s="96"/>
      <c r="G250" s="92"/>
      <c r="H250" s="92" t="s">
        <v>102</v>
      </c>
      <c r="I250" s="92" t="s">
        <v>9</v>
      </c>
      <c r="J250" s="92"/>
      <c r="K250" s="92" t="s">
        <v>103</v>
      </c>
      <c r="L250" s="92" t="s">
        <v>104</v>
      </c>
      <c r="M250" s="92" t="s">
        <v>105</v>
      </c>
      <c r="N250" s="92" t="s">
        <v>106</v>
      </c>
      <c r="O250" s="92" t="s">
        <v>107</v>
      </c>
      <c r="P250" s="92"/>
      <c r="Q250" s="92"/>
      <c r="R250" s="92"/>
      <c r="S250" s="92"/>
    </row>
    <row r="251" spans="1:19" ht="0.75" customHeight="1">
      <c r="A251" s="92"/>
      <c r="B251" s="92"/>
      <c r="C251" s="93"/>
      <c r="D251" s="97"/>
      <c r="E251" s="98"/>
      <c r="F251" s="96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 t="s">
        <v>108</v>
      </c>
      <c r="S251" s="92"/>
    </row>
    <row r="252" spans="1:19" ht="62.25" customHeight="1">
      <c r="A252" s="92"/>
      <c r="B252" s="92"/>
      <c r="C252" s="93"/>
      <c r="D252" s="101"/>
      <c r="E252" s="102"/>
      <c r="F252" s="96"/>
      <c r="G252" s="92"/>
      <c r="H252" s="92"/>
      <c r="I252" s="103" t="s">
        <v>109</v>
      </c>
      <c r="J252" s="103" t="s">
        <v>110</v>
      </c>
      <c r="K252" s="92"/>
      <c r="L252" s="92"/>
      <c r="M252" s="92"/>
      <c r="N252" s="92"/>
      <c r="O252" s="92"/>
      <c r="P252" s="92"/>
      <c r="Q252" s="92"/>
      <c r="R252" s="92"/>
      <c r="S252" s="92"/>
    </row>
    <row r="253" spans="1:19" ht="11.25" customHeight="1" thickBot="1">
      <c r="A253" s="104" t="s">
        <v>28</v>
      </c>
      <c r="B253" s="104" t="s">
        <v>29</v>
      </c>
      <c r="C253" s="104" t="s">
        <v>30</v>
      </c>
      <c r="D253" s="105">
        <v>4</v>
      </c>
      <c r="E253" s="106"/>
      <c r="F253" s="104" t="s">
        <v>32</v>
      </c>
      <c r="G253" s="104" t="s">
        <v>33</v>
      </c>
      <c r="H253" s="104" t="s">
        <v>34</v>
      </c>
      <c r="I253" s="104" t="s">
        <v>35</v>
      </c>
      <c r="J253" s="104" t="s">
        <v>111</v>
      </c>
      <c r="K253" s="104" t="s">
        <v>112</v>
      </c>
      <c r="L253" s="104" t="s">
        <v>113</v>
      </c>
      <c r="M253" s="104" t="s">
        <v>114</v>
      </c>
      <c r="N253" s="104" t="s">
        <v>115</v>
      </c>
      <c r="O253" s="104" t="s">
        <v>116</v>
      </c>
      <c r="P253" s="107" t="s">
        <v>117</v>
      </c>
      <c r="Q253" s="107" t="s">
        <v>118</v>
      </c>
      <c r="R253" s="108" t="s">
        <v>119</v>
      </c>
      <c r="S253" s="104" t="s">
        <v>120</v>
      </c>
    </row>
    <row r="254" spans="1:19" ht="14.25" customHeight="1" thickBot="1">
      <c r="A254" s="113"/>
      <c r="B254" s="113"/>
      <c r="C254" s="113">
        <v>4010</v>
      </c>
      <c r="D254" s="114" t="s">
        <v>128</v>
      </c>
      <c r="E254" s="123" t="s">
        <v>121</v>
      </c>
      <c r="F254" s="115">
        <v>181000</v>
      </c>
      <c r="G254" s="115">
        <v>181000</v>
      </c>
      <c r="H254" s="116">
        <v>181000</v>
      </c>
      <c r="I254" s="116">
        <v>181000</v>
      </c>
      <c r="J254" s="116">
        <v>0</v>
      </c>
      <c r="K254" s="116">
        <v>0</v>
      </c>
      <c r="L254" s="116">
        <v>0</v>
      </c>
      <c r="M254" s="116">
        <v>0</v>
      </c>
      <c r="N254" s="116">
        <v>0</v>
      </c>
      <c r="O254" s="116">
        <v>0</v>
      </c>
      <c r="P254" s="115">
        <v>0</v>
      </c>
      <c r="Q254" s="116">
        <v>0</v>
      </c>
      <c r="R254" s="116">
        <v>0</v>
      </c>
      <c r="S254" s="116">
        <v>0</v>
      </c>
    </row>
    <row r="255" spans="1:19" ht="14.25" customHeight="1" thickBot="1">
      <c r="A255" s="113"/>
      <c r="B255" s="113"/>
      <c r="C255" s="113"/>
      <c r="D255" s="114"/>
      <c r="E255" s="121" t="s">
        <v>122</v>
      </c>
      <c r="F255" s="111">
        <v>0</v>
      </c>
      <c r="G255" s="111">
        <v>0</v>
      </c>
      <c r="H255" s="112">
        <v>0</v>
      </c>
      <c r="I255" s="112">
        <v>0</v>
      </c>
      <c r="J255" s="112">
        <v>0</v>
      </c>
      <c r="K255" s="112">
        <v>0</v>
      </c>
      <c r="L255" s="112">
        <v>0</v>
      </c>
      <c r="M255" s="112">
        <v>0</v>
      </c>
      <c r="N255" s="112">
        <v>0</v>
      </c>
      <c r="O255" s="112">
        <v>0</v>
      </c>
      <c r="P255" s="111">
        <v>0</v>
      </c>
      <c r="Q255" s="112">
        <v>0</v>
      </c>
      <c r="R255" s="112">
        <v>0</v>
      </c>
      <c r="S255" s="112">
        <v>0</v>
      </c>
    </row>
    <row r="256" spans="1:19" ht="14.25" customHeight="1" thickBot="1">
      <c r="A256" s="113"/>
      <c r="B256" s="113"/>
      <c r="C256" s="113"/>
      <c r="D256" s="114"/>
      <c r="E256" s="121" t="s">
        <v>123</v>
      </c>
      <c r="F256" s="111">
        <v>4500</v>
      </c>
      <c r="G256" s="111">
        <v>4500</v>
      </c>
      <c r="H256" s="112">
        <v>4500</v>
      </c>
      <c r="I256" s="112">
        <v>4500</v>
      </c>
      <c r="J256" s="112">
        <v>0</v>
      </c>
      <c r="K256" s="112">
        <v>0</v>
      </c>
      <c r="L256" s="112">
        <v>0</v>
      </c>
      <c r="M256" s="112">
        <v>0</v>
      </c>
      <c r="N256" s="112">
        <v>0</v>
      </c>
      <c r="O256" s="112">
        <v>0</v>
      </c>
      <c r="P256" s="111">
        <v>0</v>
      </c>
      <c r="Q256" s="112">
        <v>0</v>
      </c>
      <c r="R256" s="112">
        <v>0</v>
      </c>
      <c r="S256" s="112">
        <v>0</v>
      </c>
    </row>
    <row r="257" spans="1:19" ht="14.25" customHeight="1" thickBot="1">
      <c r="A257" s="113"/>
      <c r="B257" s="113"/>
      <c r="C257" s="113"/>
      <c r="D257" s="114"/>
      <c r="E257" s="121" t="s">
        <v>124</v>
      </c>
      <c r="F257" s="111">
        <v>185500</v>
      </c>
      <c r="G257" s="111">
        <v>185500</v>
      </c>
      <c r="H257" s="112">
        <v>185500</v>
      </c>
      <c r="I257" s="112">
        <v>185500</v>
      </c>
      <c r="J257" s="112">
        <v>0</v>
      </c>
      <c r="K257" s="112">
        <v>0</v>
      </c>
      <c r="L257" s="112">
        <v>0</v>
      </c>
      <c r="M257" s="112">
        <v>0</v>
      </c>
      <c r="N257" s="112">
        <v>0</v>
      </c>
      <c r="O257" s="112">
        <v>0</v>
      </c>
      <c r="P257" s="111">
        <v>0</v>
      </c>
      <c r="Q257" s="112">
        <v>0</v>
      </c>
      <c r="R257" s="112">
        <v>0</v>
      </c>
      <c r="S257" s="112">
        <v>0</v>
      </c>
    </row>
    <row r="258" spans="1:19" ht="14.25" customHeight="1" thickBot="1">
      <c r="A258" s="113"/>
      <c r="B258" s="113"/>
      <c r="C258" s="113">
        <v>4110</v>
      </c>
      <c r="D258" s="114" t="s">
        <v>135</v>
      </c>
      <c r="E258" s="123" t="s">
        <v>121</v>
      </c>
      <c r="F258" s="115">
        <v>145250</v>
      </c>
      <c r="G258" s="115">
        <v>145250</v>
      </c>
      <c r="H258" s="116">
        <v>145250</v>
      </c>
      <c r="I258" s="116">
        <v>145250</v>
      </c>
      <c r="J258" s="116">
        <v>0</v>
      </c>
      <c r="K258" s="116">
        <v>0</v>
      </c>
      <c r="L258" s="116">
        <v>0</v>
      </c>
      <c r="M258" s="116">
        <v>0</v>
      </c>
      <c r="N258" s="116">
        <v>0</v>
      </c>
      <c r="O258" s="116">
        <v>0</v>
      </c>
      <c r="P258" s="115">
        <v>0</v>
      </c>
      <c r="Q258" s="116">
        <v>0</v>
      </c>
      <c r="R258" s="116">
        <v>0</v>
      </c>
      <c r="S258" s="116">
        <v>0</v>
      </c>
    </row>
    <row r="259" spans="1:19" ht="14.25" customHeight="1" thickBot="1">
      <c r="A259" s="113"/>
      <c r="B259" s="113"/>
      <c r="C259" s="113"/>
      <c r="D259" s="114"/>
      <c r="E259" s="121" t="s">
        <v>122</v>
      </c>
      <c r="F259" s="111">
        <v>-941</v>
      </c>
      <c r="G259" s="111">
        <v>-941</v>
      </c>
      <c r="H259" s="112">
        <v>-941</v>
      </c>
      <c r="I259" s="112">
        <v>-941</v>
      </c>
      <c r="J259" s="112">
        <v>0</v>
      </c>
      <c r="K259" s="112">
        <v>0</v>
      </c>
      <c r="L259" s="112">
        <v>0</v>
      </c>
      <c r="M259" s="112">
        <v>0</v>
      </c>
      <c r="N259" s="112">
        <v>0</v>
      </c>
      <c r="O259" s="112">
        <v>0</v>
      </c>
      <c r="P259" s="111">
        <v>0</v>
      </c>
      <c r="Q259" s="112">
        <v>0</v>
      </c>
      <c r="R259" s="112">
        <v>0</v>
      </c>
      <c r="S259" s="112">
        <v>0</v>
      </c>
    </row>
    <row r="260" spans="1:19" ht="14.25" customHeight="1" thickBot="1">
      <c r="A260" s="113"/>
      <c r="B260" s="113"/>
      <c r="C260" s="113"/>
      <c r="D260" s="114"/>
      <c r="E260" s="121" t="s">
        <v>123</v>
      </c>
      <c r="F260" s="111">
        <v>0</v>
      </c>
      <c r="G260" s="111">
        <v>0</v>
      </c>
      <c r="H260" s="112">
        <v>0</v>
      </c>
      <c r="I260" s="112">
        <v>0</v>
      </c>
      <c r="J260" s="112">
        <v>0</v>
      </c>
      <c r="K260" s="112">
        <v>0</v>
      </c>
      <c r="L260" s="112">
        <v>0</v>
      </c>
      <c r="M260" s="112">
        <v>0</v>
      </c>
      <c r="N260" s="112">
        <v>0</v>
      </c>
      <c r="O260" s="112">
        <v>0</v>
      </c>
      <c r="P260" s="111">
        <v>0</v>
      </c>
      <c r="Q260" s="112">
        <v>0</v>
      </c>
      <c r="R260" s="112">
        <v>0</v>
      </c>
      <c r="S260" s="112">
        <v>0</v>
      </c>
    </row>
    <row r="261" spans="1:19" ht="14.25" customHeight="1" thickBot="1">
      <c r="A261" s="113"/>
      <c r="B261" s="113"/>
      <c r="C261" s="113"/>
      <c r="D261" s="114"/>
      <c r="E261" s="121" t="s">
        <v>124</v>
      </c>
      <c r="F261" s="111">
        <v>144309</v>
      </c>
      <c r="G261" s="111">
        <v>144309</v>
      </c>
      <c r="H261" s="112">
        <v>144309</v>
      </c>
      <c r="I261" s="112">
        <v>144309</v>
      </c>
      <c r="J261" s="112">
        <v>0</v>
      </c>
      <c r="K261" s="112">
        <v>0</v>
      </c>
      <c r="L261" s="112">
        <v>0</v>
      </c>
      <c r="M261" s="112">
        <v>0</v>
      </c>
      <c r="N261" s="112">
        <v>0</v>
      </c>
      <c r="O261" s="112">
        <v>0</v>
      </c>
      <c r="P261" s="111">
        <v>0</v>
      </c>
      <c r="Q261" s="112">
        <v>0</v>
      </c>
      <c r="R261" s="112">
        <v>0</v>
      </c>
      <c r="S261" s="112">
        <v>0</v>
      </c>
    </row>
    <row r="262" spans="1:19" ht="14.25" customHeight="1" thickBot="1">
      <c r="A262" s="113"/>
      <c r="B262" s="113"/>
      <c r="C262" s="113">
        <v>4120</v>
      </c>
      <c r="D262" s="114" t="s">
        <v>129</v>
      </c>
      <c r="E262" s="123" t="s">
        <v>121</v>
      </c>
      <c r="F262" s="115">
        <v>3150</v>
      </c>
      <c r="G262" s="115">
        <v>3150</v>
      </c>
      <c r="H262" s="116">
        <v>3150</v>
      </c>
      <c r="I262" s="116">
        <v>3150</v>
      </c>
      <c r="J262" s="116">
        <v>0</v>
      </c>
      <c r="K262" s="116">
        <v>0</v>
      </c>
      <c r="L262" s="116">
        <v>0</v>
      </c>
      <c r="M262" s="116">
        <v>0</v>
      </c>
      <c r="N262" s="116">
        <v>0</v>
      </c>
      <c r="O262" s="116">
        <v>0</v>
      </c>
      <c r="P262" s="115">
        <v>0</v>
      </c>
      <c r="Q262" s="116">
        <v>0</v>
      </c>
      <c r="R262" s="116">
        <v>0</v>
      </c>
      <c r="S262" s="116">
        <v>0</v>
      </c>
    </row>
    <row r="263" spans="1:19" ht="14.25" customHeight="1" thickBot="1">
      <c r="A263" s="113"/>
      <c r="B263" s="113"/>
      <c r="C263" s="113"/>
      <c r="D263" s="114"/>
      <c r="E263" s="121" t="s">
        <v>122</v>
      </c>
      <c r="F263" s="111">
        <v>0</v>
      </c>
      <c r="G263" s="111">
        <v>0</v>
      </c>
      <c r="H263" s="112">
        <v>0</v>
      </c>
      <c r="I263" s="112">
        <v>0</v>
      </c>
      <c r="J263" s="112">
        <v>0</v>
      </c>
      <c r="K263" s="112">
        <v>0</v>
      </c>
      <c r="L263" s="112">
        <v>0</v>
      </c>
      <c r="M263" s="112">
        <v>0</v>
      </c>
      <c r="N263" s="112">
        <v>0</v>
      </c>
      <c r="O263" s="112">
        <v>0</v>
      </c>
      <c r="P263" s="111">
        <v>0</v>
      </c>
      <c r="Q263" s="112">
        <v>0</v>
      </c>
      <c r="R263" s="112">
        <v>0</v>
      </c>
      <c r="S263" s="112">
        <v>0</v>
      </c>
    </row>
    <row r="264" spans="1:19" ht="14.25" customHeight="1" thickBot="1">
      <c r="A264" s="113"/>
      <c r="B264" s="113"/>
      <c r="C264" s="113"/>
      <c r="D264" s="114"/>
      <c r="E264" s="121" t="s">
        <v>123</v>
      </c>
      <c r="F264" s="111">
        <v>96</v>
      </c>
      <c r="G264" s="111">
        <v>96</v>
      </c>
      <c r="H264" s="112">
        <v>96</v>
      </c>
      <c r="I264" s="112">
        <v>96</v>
      </c>
      <c r="J264" s="112">
        <v>0</v>
      </c>
      <c r="K264" s="112">
        <v>0</v>
      </c>
      <c r="L264" s="112">
        <v>0</v>
      </c>
      <c r="M264" s="112">
        <v>0</v>
      </c>
      <c r="N264" s="112">
        <v>0</v>
      </c>
      <c r="O264" s="112">
        <v>0</v>
      </c>
      <c r="P264" s="111">
        <v>0</v>
      </c>
      <c r="Q264" s="112">
        <v>0</v>
      </c>
      <c r="R264" s="112">
        <v>0</v>
      </c>
      <c r="S264" s="112">
        <v>0</v>
      </c>
    </row>
    <row r="265" spans="1:19" ht="14.25" customHeight="1" thickBot="1">
      <c r="A265" s="113"/>
      <c r="B265" s="113"/>
      <c r="C265" s="113"/>
      <c r="D265" s="114"/>
      <c r="E265" s="121" t="s">
        <v>124</v>
      </c>
      <c r="F265" s="111">
        <v>3246</v>
      </c>
      <c r="G265" s="111">
        <v>3246</v>
      </c>
      <c r="H265" s="112">
        <v>3246</v>
      </c>
      <c r="I265" s="112">
        <v>3246</v>
      </c>
      <c r="J265" s="112">
        <v>0</v>
      </c>
      <c r="K265" s="112">
        <v>0</v>
      </c>
      <c r="L265" s="112">
        <v>0</v>
      </c>
      <c r="M265" s="112">
        <v>0</v>
      </c>
      <c r="N265" s="112">
        <v>0</v>
      </c>
      <c r="O265" s="112">
        <v>0</v>
      </c>
      <c r="P265" s="111">
        <v>0</v>
      </c>
      <c r="Q265" s="112">
        <v>0</v>
      </c>
      <c r="R265" s="112">
        <v>0</v>
      </c>
      <c r="S265" s="112">
        <v>0</v>
      </c>
    </row>
    <row r="266" spans="1:19" ht="14.25" customHeight="1" thickBot="1">
      <c r="A266" s="113"/>
      <c r="B266" s="113"/>
      <c r="C266" s="113">
        <v>4370</v>
      </c>
      <c r="D266" s="114" t="s">
        <v>163</v>
      </c>
      <c r="E266" s="123" t="s">
        <v>121</v>
      </c>
      <c r="F266" s="115">
        <v>690</v>
      </c>
      <c r="G266" s="115">
        <v>690</v>
      </c>
      <c r="H266" s="116">
        <v>690</v>
      </c>
      <c r="I266" s="116">
        <v>0</v>
      </c>
      <c r="J266" s="116">
        <v>690</v>
      </c>
      <c r="K266" s="116">
        <v>0</v>
      </c>
      <c r="L266" s="116">
        <v>0</v>
      </c>
      <c r="M266" s="116">
        <v>0</v>
      </c>
      <c r="N266" s="116">
        <v>0</v>
      </c>
      <c r="O266" s="116">
        <v>0</v>
      </c>
      <c r="P266" s="115">
        <v>0</v>
      </c>
      <c r="Q266" s="116">
        <v>0</v>
      </c>
      <c r="R266" s="116">
        <v>0</v>
      </c>
      <c r="S266" s="116">
        <v>0</v>
      </c>
    </row>
    <row r="267" spans="1:19" ht="14.25" customHeight="1" thickBot="1">
      <c r="A267" s="113"/>
      <c r="B267" s="113"/>
      <c r="C267" s="113"/>
      <c r="D267" s="114"/>
      <c r="E267" s="121" t="s">
        <v>122</v>
      </c>
      <c r="F267" s="111">
        <v>0</v>
      </c>
      <c r="G267" s="111">
        <v>0</v>
      </c>
      <c r="H267" s="112">
        <v>0</v>
      </c>
      <c r="I267" s="112">
        <v>0</v>
      </c>
      <c r="J267" s="112">
        <v>0</v>
      </c>
      <c r="K267" s="112">
        <v>0</v>
      </c>
      <c r="L267" s="112">
        <v>0</v>
      </c>
      <c r="M267" s="112">
        <v>0</v>
      </c>
      <c r="N267" s="112">
        <v>0</v>
      </c>
      <c r="O267" s="112">
        <v>0</v>
      </c>
      <c r="P267" s="111">
        <v>0</v>
      </c>
      <c r="Q267" s="112">
        <v>0</v>
      </c>
      <c r="R267" s="112">
        <v>0</v>
      </c>
      <c r="S267" s="112">
        <v>0</v>
      </c>
    </row>
    <row r="268" spans="1:19" ht="14.25" customHeight="1" thickBot="1">
      <c r="A268" s="113"/>
      <c r="B268" s="113"/>
      <c r="C268" s="113"/>
      <c r="D268" s="114"/>
      <c r="E268" s="121" t="s">
        <v>123</v>
      </c>
      <c r="F268" s="111">
        <v>110</v>
      </c>
      <c r="G268" s="111">
        <v>110</v>
      </c>
      <c r="H268" s="112">
        <v>110</v>
      </c>
      <c r="I268" s="112">
        <v>0</v>
      </c>
      <c r="J268" s="112">
        <v>110</v>
      </c>
      <c r="K268" s="112">
        <v>0</v>
      </c>
      <c r="L268" s="112">
        <v>0</v>
      </c>
      <c r="M268" s="112">
        <v>0</v>
      </c>
      <c r="N268" s="112">
        <v>0</v>
      </c>
      <c r="O268" s="112">
        <v>0</v>
      </c>
      <c r="P268" s="111">
        <v>0</v>
      </c>
      <c r="Q268" s="112">
        <v>0</v>
      </c>
      <c r="R268" s="112">
        <v>0</v>
      </c>
      <c r="S268" s="112">
        <v>0</v>
      </c>
    </row>
    <row r="269" spans="1:19" ht="14.25" customHeight="1" thickBot="1">
      <c r="A269" s="113"/>
      <c r="B269" s="113"/>
      <c r="C269" s="113"/>
      <c r="D269" s="114"/>
      <c r="E269" s="121" t="s">
        <v>124</v>
      </c>
      <c r="F269" s="111">
        <v>800</v>
      </c>
      <c r="G269" s="111">
        <v>800</v>
      </c>
      <c r="H269" s="112">
        <v>800</v>
      </c>
      <c r="I269" s="112">
        <v>0</v>
      </c>
      <c r="J269" s="112">
        <v>800</v>
      </c>
      <c r="K269" s="112">
        <v>0</v>
      </c>
      <c r="L269" s="112">
        <v>0</v>
      </c>
      <c r="M269" s="112">
        <v>0</v>
      </c>
      <c r="N269" s="112">
        <v>0</v>
      </c>
      <c r="O269" s="112">
        <v>0</v>
      </c>
      <c r="P269" s="111">
        <v>0</v>
      </c>
      <c r="Q269" s="112">
        <v>0</v>
      </c>
      <c r="R269" s="112">
        <v>0</v>
      </c>
      <c r="S269" s="112">
        <v>0</v>
      </c>
    </row>
    <row r="270" spans="1:19" ht="18" customHeight="1" thickBot="1">
      <c r="A270" s="113"/>
      <c r="B270" s="113">
        <v>85213</v>
      </c>
      <c r="C270" s="114" t="s">
        <v>69</v>
      </c>
      <c r="D270" s="114"/>
      <c r="E270" s="123" t="s">
        <v>121</v>
      </c>
      <c r="F270" s="115">
        <v>22922</v>
      </c>
      <c r="G270" s="115">
        <v>22922</v>
      </c>
      <c r="H270" s="116">
        <v>22922</v>
      </c>
      <c r="I270" s="116">
        <v>0</v>
      </c>
      <c r="J270" s="116">
        <v>22922</v>
      </c>
      <c r="K270" s="116">
        <v>0</v>
      </c>
      <c r="L270" s="116">
        <v>0</v>
      </c>
      <c r="M270" s="116">
        <v>0</v>
      </c>
      <c r="N270" s="116">
        <v>0</v>
      </c>
      <c r="O270" s="116">
        <v>0</v>
      </c>
      <c r="P270" s="115">
        <v>0</v>
      </c>
      <c r="Q270" s="116">
        <v>0</v>
      </c>
      <c r="R270" s="116">
        <v>0</v>
      </c>
      <c r="S270" s="116">
        <v>0</v>
      </c>
    </row>
    <row r="271" spans="1:19" ht="18" customHeight="1" thickBot="1">
      <c r="A271" s="113"/>
      <c r="B271" s="113"/>
      <c r="C271" s="114"/>
      <c r="D271" s="114"/>
      <c r="E271" s="121" t="s">
        <v>122</v>
      </c>
      <c r="F271" s="111">
        <v>0</v>
      </c>
      <c r="G271" s="111">
        <v>0</v>
      </c>
      <c r="H271" s="112">
        <v>0</v>
      </c>
      <c r="I271" s="112">
        <v>0</v>
      </c>
      <c r="J271" s="112">
        <v>0</v>
      </c>
      <c r="K271" s="112">
        <v>0</v>
      </c>
      <c r="L271" s="112">
        <v>0</v>
      </c>
      <c r="M271" s="112">
        <v>0</v>
      </c>
      <c r="N271" s="112">
        <v>0</v>
      </c>
      <c r="O271" s="112">
        <v>0</v>
      </c>
      <c r="P271" s="111">
        <v>0</v>
      </c>
      <c r="Q271" s="112">
        <v>0</v>
      </c>
      <c r="R271" s="112">
        <v>0</v>
      </c>
      <c r="S271" s="112">
        <v>0</v>
      </c>
    </row>
    <row r="272" spans="1:19" ht="20.25" customHeight="1" thickBot="1">
      <c r="A272" s="113"/>
      <c r="B272" s="113"/>
      <c r="C272" s="114"/>
      <c r="D272" s="114"/>
      <c r="E272" s="121" t="s">
        <v>123</v>
      </c>
      <c r="F272" s="111">
        <v>381</v>
      </c>
      <c r="G272" s="111">
        <v>381</v>
      </c>
      <c r="H272" s="112">
        <v>381</v>
      </c>
      <c r="I272" s="112">
        <v>0</v>
      </c>
      <c r="J272" s="112">
        <v>381</v>
      </c>
      <c r="K272" s="112">
        <v>0</v>
      </c>
      <c r="L272" s="112">
        <v>0</v>
      </c>
      <c r="M272" s="112">
        <v>0</v>
      </c>
      <c r="N272" s="112">
        <v>0</v>
      </c>
      <c r="O272" s="112">
        <v>0</v>
      </c>
      <c r="P272" s="111">
        <v>0</v>
      </c>
      <c r="Q272" s="112">
        <v>0</v>
      </c>
      <c r="R272" s="112">
        <v>0</v>
      </c>
      <c r="S272" s="112">
        <v>0</v>
      </c>
    </row>
    <row r="273" spans="1:19" ht="18" customHeight="1" thickBot="1">
      <c r="A273" s="113"/>
      <c r="B273" s="113"/>
      <c r="C273" s="114"/>
      <c r="D273" s="114"/>
      <c r="E273" s="121" t="s">
        <v>124</v>
      </c>
      <c r="F273" s="111">
        <v>23303</v>
      </c>
      <c r="G273" s="111">
        <v>23303</v>
      </c>
      <c r="H273" s="112">
        <v>23303</v>
      </c>
      <c r="I273" s="112">
        <v>0</v>
      </c>
      <c r="J273" s="112">
        <v>23303</v>
      </c>
      <c r="K273" s="112">
        <v>0</v>
      </c>
      <c r="L273" s="112">
        <v>0</v>
      </c>
      <c r="M273" s="112">
        <v>0</v>
      </c>
      <c r="N273" s="112">
        <v>0</v>
      </c>
      <c r="O273" s="112">
        <v>0</v>
      </c>
      <c r="P273" s="111">
        <v>0</v>
      </c>
      <c r="Q273" s="112">
        <v>0</v>
      </c>
      <c r="R273" s="112">
        <v>0</v>
      </c>
      <c r="S273" s="112">
        <v>0</v>
      </c>
    </row>
    <row r="274" spans="1:19" ht="14.25" customHeight="1" thickBot="1">
      <c r="A274" s="113"/>
      <c r="B274" s="113"/>
      <c r="C274" s="113">
        <v>4130</v>
      </c>
      <c r="D274" s="114" t="s">
        <v>164</v>
      </c>
      <c r="E274" s="123" t="s">
        <v>121</v>
      </c>
      <c r="F274" s="115">
        <v>22922</v>
      </c>
      <c r="G274" s="115">
        <v>22922</v>
      </c>
      <c r="H274" s="116">
        <v>22922</v>
      </c>
      <c r="I274" s="116">
        <v>0</v>
      </c>
      <c r="J274" s="116">
        <v>22922</v>
      </c>
      <c r="K274" s="116">
        <v>0</v>
      </c>
      <c r="L274" s="116">
        <v>0</v>
      </c>
      <c r="M274" s="116">
        <v>0</v>
      </c>
      <c r="N274" s="116">
        <v>0</v>
      </c>
      <c r="O274" s="116">
        <v>0</v>
      </c>
      <c r="P274" s="115">
        <v>0</v>
      </c>
      <c r="Q274" s="116">
        <v>0</v>
      </c>
      <c r="R274" s="116">
        <v>0</v>
      </c>
      <c r="S274" s="116">
        <v>0</v>
      </c>
    </row>
    <row r="275" spans="1:19" ht="14.25" customHeight="1" thickBot="1">
      <c r="A275" s="113"/>
      <c r="B275" s="113"/>
      <c r="C275" s="113"/>
      <c r="D275" s="114"/>
      <c r="E275" s="121" t="s">
        <v>122</v>
      </c>
      <c r="F275" s="111">
        <v>0</v>
      </c>
      <c r="G275" s="111">
        <v>0</v>
      </c>
      <c r="H275" s="112">
        <v>0</v>
      </c>
      <c r="I275" s="112">
        <v>0</v>
      </c>
      <c r="J275" s="112">
        <v>0</v>
      </c>
      <c r="K275" s="112">
        <v>0</v>
      </c>
      <c r="L275" s="112">
        <v>0</v>
      </c>
      <c r="M275" s="112">
        <v>0</v>
      </c>
      <c r="N275" s="112">
        <v>0</v>
      </c>
      <c r="O275" s="112">
        <v>0</v>
      </c>
      <c r="P275" s="111">
        <v>0</v>
      </c>
      <c r="Q275" s="112">
        <v>0</v>
      </c>
      <c r="R275" s="112">
        <v>0</v>
      </c>
      <c r="S275" s="112">
        <v>0</v>
      </c>
    </row>
    <row r="276" spans="1:19" ht="14.25" customHeight="1" thickBot="1">
      <c r="A276" s="113"/>
      <c r="B276" s="113"/>
      <c r="C276" s="113"/>
      <c r="D276" s="114"/>
      <c r="E276" s="121" t="s">
        <v>123</v>
      </c>
      <c r="F276" s="111">
        <v>381</v>
      </c>
      <c r="G276" s="111">
        <v>381</v>
      </c>
      <c r="H276" s="112">
        <v>381</v>
      </c>
      <c r="I276" s="112">
        <v>0</v>
      </c>
      <c r="J276" s="112">
        <v>381</v>
      </c>
      <c r="K276" s="112">
        <v>0</v>
      </c>
      <c r="L276" s="112">
        <v>0</v>
      </c>
      <c r="M276" s="112">
        <v>0</v>
      </c>
      <c r="N276" s="112">
        <v>0</v>
      </c>
      <c r="O276" s="112">
        <v>0</v>
      </c>
      <c r="P276" s="111">
        <v>0</v>
      </c>
      <c r="Q276" s="112">
        <v>0</v>
      </c>
      <c r="R276" s="112">
        <v>0</v>
      </c>
      <c r="S276" s="112">
        <v>0</v>
      </c>
    </row>
    <row r="277" spans="1:19" ht="14.25" customHeight="1" thickBot="1">
      <c r="A277" s="113"/>
      <c r="B277" s="113"/>
      <c r="C277" s="113"/>
      <c r="D277" s="114"/>
      <c r="E277" s="121" t="s">
        <v>124</v>
      </c>
      <c r="F277" s="111">
        <v>23303</v>
      </c>
      <c r="G277" s="111">
        <v>23303</v>
      </c>
      <c r="H277" s="112">
        <v>23303</v>
      </c>
      <c r="I277" s="112">
        <v>0</v>
      </c>
      <c r="J277" s="112">
        <v>23303</v>
      </c>
      <c r="K277" s="112">
        <v>0</v>
      </c>
      <c r="L277" s="112">
        <v>0</v>
      </c>
      <c r="M277" s="112">
        <v>0</v>
      </c>
      <c r="N277" s="112">
        <v>0</v>
      </c>
      <c r="O277" s="112">
        <v>0</v>
      </c>
      <c r="P277" s="111">
        <v>0</v>
      </c>
      <c r="Q277" s="112">
        <v>0</v>
      </c>
      <c r="R277" s="112">
        <v>0</v>
      </c>
      <c r="S277" s="112">
        <v>0</v>
      </c>
    </row>
    <row r="278" spans="1:19" ht="13.5" customHeight="1" thickBot="1">
      <c r="A278" s="113"/>
      <c r="B278" s="113">
        <v>85216</v>
      </c>
      <c r="C278" s="114" t="s">
        <v>80</v>
      </c>
      <c r="D278" s="114"/>
      <c r="E278" s="123" t="s">
        <v>121</v>
      </c>
      <c r="F278" s="115">
        <v>164319</v>
      </c>
      <c r="G278" s="115">
        <v>164319</v>
      </c>
      <c r="H278" s="116">
        <v>0</v>
      </c>
      <c r="I278" s="116">
        <v>0</v>
      </c>
      <c r="J278" s="116">
        <v>0</v>
      </c>
      <c r="K278" s="116">
        <v>0</v>
      </c>
      <c r="L278" s="116">
        <v>164319</v>
      </c>
      <c r="M278" s="116">
        <v>0</v>
      </c>
      <c r="N278" s="116">
        <v>0</v>
      </c>
      <c r="O278" s="116">
        <v>0</v>
      </c>
      <c r="P278" s="115">
        <v>0</v>
      </c>
      <c r="Q278" s="116">
        <v>0</v>
      </c>
      <c r="R278" s="116">
        <v>0</v>
      </c>
      <c r="S278" s="116">
        <v>0</v>
      </c>
    </row>
    <row r="279" spans="1:19" ht="13.5" customHeight="1" thickBot="1">
      <c r="A279" s="113"/>
      <c r="B279" s="113"/>
      <c r="C279" s="114"/>
      <c r="D279" s="114"/>
      <c r="E279" s="121" t="s">
        <v>122</v>
      </c>
      <c r="F279" s="111">
        <v>0</v>
      </c>
      <c r="G279" s="111">
        <v>0</v>
      </c>
      <c r="H279" s="112">
        <v>0</v>
      </c>
      <c r="I279" s="112">
        <v>0</v>
      </c>
      <c r="J279" s="112">
        <v>0</v>
      </c>
      <c r="K279" s="112">
        <v>0</v>
      </c>
      <c r="L279" s="112">
        <v>0</v>
      </c>
      <c r="M279" s="112">
        <v>0</v>
      </c>
      <c r="N279" s="112">
        <v>0</v>
      </c>
      <c r="O279" s="112">
        <v>0</v>
      </c>
      <c r="P279" s="111">
        <v>0</v>
      </c>
      <c r="Q279" s="112">
        <v>0</v>
      </c>
      <c r="R279" s="112">
        <v>0</v>
      </c>
      <c r="S279" s="112">
        <v>0</v>
      </c>
    </row>
    <row r="280" spans="1:19" ht="17.25" customHeight="1" thickBot="1">
      <c r="A280" s="113"/>
      <c r="B280" s="113"/>
      <c r="C280" s="114"/>
      <c r="D280" s="114"/>
      <c r="E280" s="121" t="s">
        <v>123</v>
      </c>
      <c r="F280" s="111">
        <v>1225</v>
      </c>
      <c r="G280" s="111">
        <v>1225</v>
      </c>
      <c r="H280" s="112">
        <v>0</v>
      </c>
      <c r="I280" s="112">
        <v>0</v>
      </c>
      <c r="J280" s="112">
        <v>0</v>
      </c>
      <c r="K280" s="112">
        <v>0</v>
      </c>
      <c r="L280" s="112">
        <v>1225</v>
      </c>
      <c r="M280" s="112">
        <v>0</v>
      </c>
      <c r="N280" s="112">
        <v>0</v>
      </c>
      <c r="O280" s="112">
        <v>0</v>
      </c>
      <c r="P280" s="111">
        <v>0</v>
      </c>
      <c r="Q280" s="112">
        <v>0</v>
      </c>
      <c r="R280" s="112">
        <v>0</v>
      </c>
      <c r="S280" s="112">
        <v>0</v>
      </c>
    </row>
    <row r="281" spans="1:19" ht="13.5" customHeight="1" thickBot="1">
      <c r="A281" s="113"/>
      <c r="B281" s="113"/>
      <c r="C281" s="114"/>
      <c r="D281" s="114"/>
      <c r="E281" s="121" t="s">
        <v>124</v>
      </c>
      <c r="F281" s="111">
        <v>165544</v>
      </c>
      <c r="G281" s="111">
        <v>165544</v>
      </c>
      <c r="H281" s="112">
        <v>0</v>
      </c>
      <c r="I281" s="112">
        <v>0</v>
      </c>
      <c r="J281" s="112">
        <v>0</v>
      </c>
      <c r="K281" s="112">
        <v>0</v>
      </c>
      <c r="L281" s="112">
        <v>165544</v>
      </c>
      <c r="M281" s="112">
        <v>0</v>
      </c>
      <c r="N281" s="112">
        <v>0</v>
      </c>
      <c r="O281" s="112">
        <v>0</v>
      </c>
      <c r="P281" s="111">
        <v>0</v>
      </c>
      <c r="Q281" s="112">
        <v>0</v>
      </c>
      <c r="R281" s="112">
        <v>0</v>
      </c>
      <c r="S281" s="112">
        <v>0</v>
      </c>
    </row>
    <row r="282" spans="1:19" ht="13.5" customHeight="1" thickBot="1">
      <c r="A282" s="117" t="s">
        <v>145</v>
      </c>
      <c r="B282" s="113"/>
      <c r="C282" s="113">
        <v>3110</v>
      </c>
      <c r="D282" s="114" t="s">
        <v>162</v>
      </c>
      <c r="E282" s="123" t="s">
        <v>121</v>
      </c>
      <c r="F282" s="115">
        <v>164319</v>
      </c>
      <c r="G282" s="115">
        <v>164319</v>
      </c>
      <c r="H282" s="116">
        <v>0</v>
      </c>
      <c r="I282" s="116">
        <v>0</v>
      </c>
      <c r="J282" s="116">
        <v>0</v>
      </c>
      <c r="K282" s="116">
        <v>0</v>
      </c>
      <c r="L282" s="116">
        <v>164319</v>
      </c>
      <c r="M282" s="116">
        <v>0</v>
      </c>
      <c r="N282" s="116">
        <v>0</v>
      </c>
      <c r="O282" s="116">
        <v>0</v>
      </c>
      <c r="P282" s="115">
        <v>0</v>
      </c>
      <c r="Q282" s="116">
        <v>0</v>
      </c>
      <c r="R282" s="116">
        <v>0</v>
      </c>
      <c r="S282" s="116">
        <v>0</v>
      </c>
    </row>
    <row r="283" spans="1:19" ht="13.5" customHeight="1" thickBot="1">
      <c r="A283" s="117"/>
      <c r="B283" s="113"/>
      <c r="C283" s="113"/>
      <c r="D283" s="114"/>
      <c r="E283" s="121" t="s">
        <v>122</v>
      </c>
      <c r="F283" s="111">
        <v>0</v>
      </c>
      <c r="G283" s="111">
        <v>0</v>
      </c>
      <c r="H283" s="112">
        <v>0</v>
      </c>
      <c r="I283" s="112">
        <v>0</v>
      </c>
      <c r="J283" s="112">
        <v>0</v>
      </c>
      <c r="K283" s="112">
        <v>0</v>
      </c>
      <c r="L283" s="112">
        <v>0</v>
      </c>
      <c r="M283" s="112">
        <v>0</v>
      </c>
      <c r="N283" s="112">
        <v>0</v>
      </c>
      <c r="O283" s="112">
        <v>0</v>
      </c>
      <c r="P283" s="111">
        <v>0</v>
      </c>
      <c r="Q283" s="112">
        <v>0</v>
      </c>
      <c r="R283" s="112">
        <v>0</v>
      </c>
      <c r="S283" s="112">
        <v>0</v>
      </c>
    </row>
    <row r="284" spans="1:19" ht="16.5" customHeight="1" thickBot="1">
      <c r="A284" s="117"/>
      <c r="B284" s="113"/>
      <c r="C284" s="113"/>
      <c r="D284" s="114"/>
      <c r="E284" s="121" t="s">
        <v>123</v>
      </c>
      <c r="F284" s="111">
        <v>1225</v>
      </c>
      <c r="G284" s="111">
        <v>1225</v>
      </c>
      <c r="H284" s="112">
        <v>0</v>
      </c>
      <c r="I284" s="112">
        <v>0</v>
      </c>
      <c r="J284" s="112">
        <v>0</v>
      </c>
      <c r="K284" s="112">
        <v>0</v>
      </c>
      <c r="L284" s="112">
        <v>1225</v>
      </c>
      <c r="M284" s="112">
        <v>0</v>
      </c>
      <c r="N284" s="112">
        <v>0</v>
      </c>
      <c r="O284" s="112">
        <v>0</v>
      </c>
      <c r="P284" s="111">
        <v>0</v>
      </c>
      <c r="Q284" s="112">
        <v>0</v>
      </c>
      <c r="R284" s="112">
        <v>0</v>
      </c>
      <c r="S284" s="112">
        <v>0</v>
      </c>
    </row>
    <row r="285" spans="1:19" ht="16.5" customHeight="1">
      <c r="A285" s="117"/>
      <c r="B285" s="113"/>
      <c r="C285" s="113"/>
      <c r="D285" s="114"/>
      <c r="E285" s="121" t="s">
        <v>124</v>
      </c>
      <c r="F285" s="111">
        <v>165544</v>
      </c>
      <c r="G285" s="111">
        <v>165544</v>
      </c>
      <c r="H285" s="112">
        <v>0</v>
      </c>
      <c r="I285" s="112">
        <v>0</v>
      </c>
      <c r="J285" s="112">
        <v>0</v>
      </c>
      <c r="K285" s="112">
        <v>0</v>
      </c>
      <c r="L285" s="112">
        <v>165544</v>
      </c>
      <c r="M285" s="112">
        <v>0</v>
      </c>
      <c r="N285" s="112">
        <v>0</v>
      </c>
      <c r="O285" s="112">
        <v>0</v>
      </c>
      <c r="P285" s="111">
        <v>0</v>
      </c>
      <c r="Q285" s="112">
        <v>0</v>
      </c>
      <c r="R285" s="112">
        <v>0</v>
      </c>
      <c r="S285" s="112">
        <v>0</v>
      </c>
    </row>
    <row r="286" spans="1:19" ht="14.25" customHeight="1">
      <c r="A286" s="92" t="s">
        <v>4</v>
      </c>
      <c r="B286" s="92" t="s">
        <v>5</v>
      </c>
      <c r="C286" s="93" t="s">
        <v>6</v>
      </c>
      <c r="D286" s="94"/>
      <c r="E286" s="95"/>
      <c r="F286" s="96" t="s">
        <v>95</v>
      </c>
      <c r="G286" s="92" t="s">
        <v>96</v>
      </c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</row>
    <row r="287" spans="1:19" ht="8.25" customHeight="1">
      <c r="A287" s="92"/>
      <c r="B287" s="92"/>
      <c r="C287" s="93"/>
      <c r="D287" s="97"/>
      <c r="E287" s="98"/>
      <c r="F287" s="96"/>
      <c r="G287" s="92" t="s">
        <v>97</v>
      </c>
      <c r="H287" s="92" t="s">
        <v>9</v>
      </c>
      <c r="I287" s="92"/>
      <c r="J287" s="92"/>
      <c r="K287" s="92"/>
      <c r="L287" s="92"/>
      <c r="M287" s="92"/>
      <c r="N287" s="92"/>
      <c r="O287" s="92"/>
      <c r="P287" s="92" t="s">
        <v>98</v>
      </c>
      <c r="Q287" s="92" t="s">
        <v>9</v>
      </c>
      <c r="R287" s="92"/>
      <c r="S287" s="92"/>
    </row>
    <row r="288" spans="1:19" ht="7.5" customHeight="1">
      <c r="A288" s="92"/>
      <c r="B288" s="92"/>
      <c r="C288" s="93"/>
      <c r="D288" s="97"/>
      <c r="E288" s="98"/>
      <c r="F288" s="96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 t="s">
        <v>99</v>
      </c>
      <c r="R288" s="92" t="s">
        <v>11</v>
      </c>
      <c r="S288" s="92" t="s">
        <v>100</v>
      </c>
    </row>
    <row r="289" spans="1:19" ht="5.25" customHeight="1">
      <c r="A289" s="92"/>
      <c r="B289" s="92"/>
      <c r="C289" s="93"/>
      <c r="D289" s="99" t="s">
        <v>101</v>
      </c>
      <c r="E289" s="100"/>
      <c r="F289" s="96"/>
      <c r="G289" s="92"/>
      <c r="H289" s="92" t="s">
        <v>102</v>
      </c>
      <c r="I289" s="92" t="s">
        <v>9</v>
      </c>
      <c r="J289" s="92"/>
      <c r="K289" s="92" t="s">
        <v>103</v>
      </c>
      <c r="L289" s="92" t="s">
        <v>104</v>
      </c>
      <c r="M289" s="92" t="s">
        <v>105</v>
      </c>
      <c r="N289" s="92" t="s">
        <v>106</v>
      </c>
      <c r="O289" s="92" t="s">
        <v>107</v>
      </c>
      <c r="P289" s="92"/>
      <c r="Q289" s="92"/>
      <c r="R289" s="92"/>
      <c r="S289" s="92"/>
    </row>
    <row r="290" spans="1:19" ht="10.5" customHeight="1">
      <c r="A290" s="92"/>
      <c r="B290" s="92"/>
      <c r="C290" s="93"/>
      <c r="D290" s="97"/>
      <c r="E290" s="98"/>
      <c r="F290" s="96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 t="s">
        <v>108</v>
      </c>
      <c r="S290" s="92"/>
    </row>
    <row r="291" spans="1:19" ht="53.25" customHeight="1">
      <c r="A291" s="92"/>
      <c r="B291" s="92"/>
      <c r="C291" s="93"/>
      <c r="D291" s="101"/>
      <c r="E291" s="102"/>
      <c r="F291" s="96"/>
      <c r="G291" s="92"/>
      <c r="H291" s="92"/>
      <c r="I291" s="103" t="s">
        <v>109</v>
      </c>
      <c r="J291" s="103" t="s">
        <v>110</v>
      </c>
      <c r="K291" s="92"/>
      <c r="L291" s="92"/>
      <c r="M291" s="92"/>
      <c r="N291" s="92"/>
      <c r="O291" s="92"/>
      <c r="P291" s="92"/>
      <c r="Q291" s="92"/>
      <c r="R291" s="92"/>
      <c r="S291" s="92"/>
    </row>
    <row r="292" spans="1:19" ht="11.25" customHeight="1" thickBot="1">
      <c r="A292" s="104" t="s">
        <v>28</v>
      </c>
      <c r="B292" s="104" t="s">
        <v>29</v>
      </c>
      <c r="C292" s="104" t="s">
        <v>30</v>
      </c>
      <c r="D292" s="105">
        <v>4</v>
      </c>
      <c r="E292" s="106"/>
      <c r="F292" s="104" t="s">
        <v>32</v>
      </c>
      <c r="G292" s="104" t="s">
        <v>33</v>
      </c>
      <c r="H292" s="104" t="s">
        <v>34</v>
      </c>
      <c r="I292" s="104" t="s">
        <v>35</v>
      </c>
      <c r="J292" s="104" t="s">
        <v>111</v>
      </c>
      <c r="K292" s="104" t="s">
        <v>112</v>
      </c>
      <c r="L292" s="104" t="s">
        <v>113</v>
      </c>
      <c r="M292" s="104" t="s">
        <v>114</v>
      </c>
      <c r="N292" s="104" t="s">
        <v>115</v>
      </c>
      <c r="O292" s="104" t="s">
        <v>116</v>
      </c>
      <c r="P292" s="107" t="s">
        <v>117</v>
      </c>
      <c r="Q292" s="107" t="s">
        <v>118</v>
      </c>
      <c r="R292" s="108" t="s">
        <v>119</v>
      </c>
      <c r="S292" s="104" t="s">
        <v>120</v>
      </c>
    </row>
    <row r="293" spans="1:19" ht="14.25" customHeight="1" thickBot="1">
      <c r="A293" s="113"/>
      <c r="B293" s="113">
        <v>85219</v>
      </c>
      <c r="C293" s="114" t="s">
        <v>165</v>
      </c>
      <c r="D293" s="114"/>
      <c r="E293" s="123" t="s">
        <v>121</v>
      </c>
      <c r="F293" s="115">
        <v>686360</v>
      </c>
      <c r="G293" s="115">
        <v>686360</v>
      </c>
      <c r="H293" s="116">
        <v>671764</v>
      </c>
      <c r="I293" s="116">
        <v>588466</v>
      </c>
      <c r="J293" s="116">
        <v>83298</v>
      </c>
      <c r="K293" s="116">
        <v>0</v>
      </c>
      <c r="L293" s="116">
        <v>14596</v>
      </c>
      <c r="M293" s="116">
        <v>0</v>
      </c>
      <c r="N293" s="116">
        <v>0</v>
      </c>
      <c r="O293" s="116">
        <v>0</v>
      </c>
      <c r="P293" s="115">
        <v>0</v>
      </c>
      <c r="Q293" s="116">
        <v>0</v>
      </c>
      <c r="R293" s="116">
        <v>0</v>
      </c>
      <c r="S293" s="116">
        <v>0</v>
      </c>
    </row>
    <row r="294" spans="1:19" ht="14.25" customHeight="1" thickBot="1">
      <c r="A294" s="113"/>
      <c r="B294" s="113"/>
      <c r="C294" s="114"/>
      <c r="D294" s="114"/>
      <c r="E294" s="121" t="s">
        <v>122</v>
      </c>
      <c r="F294" s="111">
        <v>-9883</v>
      </c>
      <c r="G294" s="111">
        <v>-9883</v>
      </c>
      <c r="H294" s="112">
        <v>-9883</v>
      </c>
      <c r="I294" s="112">
        <v>-3892</v>
      </c>
      <c r="J294" s="112">
        <v>-5991</v>
      </c>
      <c r="K294" s="112">
        <v>0</v>
      </c>
      <c r="L294" s="112">
        <v>0</v>
      </c>
      <c r="M294" s="112">
        <v>0</v>
      </c>
      <c r="N294" s="112">
        <v>0</v>
      </c>
      <c r="O294" s="112">
        <v>0</v>
      </c>
      <c r="P294" s="111">
        <v>0</v>
      </c>
      <c r="Q294" s="112">
        <v>0</v>
      </c>
      <c r="R294" s="112">
        <v>0</v>
      </c>
      <c r="S294" s="112">
        <v>0</v>
      </c>
    </row>
    <row r="295" spans="1:19" ht="14.25" customHeight="1" thickBot="1">
      <c r="A295" s="113"/>
      <c r="B295" s="113"/>
      <c r="C295" s="114"/>
      <c r="D295" s="114"/>
      <c r="E295" s="121" t="s">
        <v>123</v>
      </c>
      <c r="F295" s="111">
        <v>9883</v>
      </c>
      <c r="G295" s="111">
        <v>9883</v>
      </c>
      <c r="H295" s="112">
        <v>8533</v>
      </c>
      <c r="I295" s="112">
        <v>1692</v>
      </c>
      <c r="J295" s="112">
        <v>6841</v>
      </c>
      <c r="K295" s="112">
        <v>0</v>
      </c>
      <c r="L295" s="112">
        <v>1350</v>
      </c>
      <c r="M295" s="112">
        <v>0</v>
      </c>
      <c r="N295" s="112">
        <v>0</v>
      </c>
      <c r="O295" s="112">
        <v>0</v>
      </c>
      <c r="P295" s="111">
        <v>0</v>
      </c>
      <c r="Q295" s="112">
        <v>0</v>
      </c>
      <c r="R295" s="112">
        <v>0</v>
      </c>
      <c r="S295" s="112">
        <v>0</v>
      </c>
    </row>
    <row r="296" spans="1:19" ht="14.25" customHeight="1" thickBot="1">
      <c r="A296" s="113"/>
      <c r="B296" s="113"/>
      <c r="C296" s="114"/>
      <c r="D296" s="114"/>
      <c r="E296" s="121" t="s">
        <v>124</v>
      </c>
      <c r="F296" s="111">
        <v>686360</v>
      </c>
      <c r="G296" s="111">
        <v>686360</v>
      </c>
      <c r="H296" s="112">
        <v>670414</v>
      </c>
      <c r="I296" s="112">
        <v>586266</v>
      </c>
      <c r="J296" s="112">
        <v>84148</v>
      </c>
      <c r="K296" s="112">
        <v>0</v>
      </c>
      <c r="L296" s="112">
        <v>15946</v>
      </c>
      <c r="M296" s="112">
        <v>0</v>
      </c>
      <c r="N296" s="112">
        <v>0</v>
      </c>
      <c r="O296" s="112">
        <v>0</v>
      </c>
      <c r="P296" s="111">
        <v>0</v>
      </c>
      <c r="Q296" s="112">
        <v>0</v>
      </c>
      <c r="R296" s="112">
        <v>0</v>
      </c>
      <c r="S296" s="112">
        <v>0</v>
      </c>
    </row>
    <row r="297" spans="1:19" ht="14.25" customHeight="1" thickBot="1">
      <c r="A297" s="113"/>
      <c r="B297" s="113"/>
      <c r="C297" s="113">
        <v>3020</v>
      </c>
      <c r="D297" s="114" t="s">
        <v>127</v>
      </c>
      <c r="E297" s="123" t="s">
        <v>121</v>
      </c>
      <c r="F297" s="115">
        <v>1696</v>
      </c>
      <c r="G297" s="115">
        <v>1696</v>
      </c>
      <c r="H297" s="116">
        <v>0</v>
      </c>
      <c r="I297" s="116">
        <v>0</v>
      </c>
      <c r="J297" s="116">
        <v>0</v>
      </c>
      <c r="K297" s="116">
        <v>0</v>
      </c>
      <c r="L297" s="116">
        <v>1696</v>
      </c>
      <c r="M297" s="116">
        <v>0</v>
      </c>
      <c r="N297" s="116">
        <v>0</v>
      </c>
      <c r="O297" s="116">
        <v>0</v>
      </c>
      <c r="P297" s="115">
        <v>0</v>
      </c>
      <c r="Q297" s="116">
        <v>0</v>
      </c>
      <c r="R297" s="116">
        <v>0</v>
      </c>
      <c r="S297" s="116">
        <v>0</v>
      </c>
    </row>
    <row r="298" spans="1:19" ht="14.25" customHeight="1" thickBot="1">
      <c r="A298" s="113"/>
      <c r="B298" s="113"/>
      <c r="C298" s="113"/>
      <c r="D298" s="114"/>
      <c r="E298" s="121" t="s">
        <v>122</v>
      </c>
      <c r="F298" s="111">
        <v>0</v>
      </c>
      <c r="G298" s="111">
        <v>0</v>
      </c>
      <c r="H298" s="112">
        <v>0</v>
      </c>
      <c r="I298" s="112">
        <v>0</v>
      </c>
      <c r="J298" s="112">
        <v>0</v>
      </c>
      <c r="K298" s="112">
        <v>0</v>
      </c>
      <c r="L298" s="112">
        <v>0</v>
      </c>
      <c r="M298" s="112">
        <v>0</v>
      </c>
      <c r="N298" s="112">
        <v>0</v>
      </c>
      <c r="O298" s="112">
        <v>0</v>
      </c>
      <c r="P298" s="111">
        <v>0</v>
      </c>
      <c r="Q298" s="112">
        <v>0</v>
      </c>
      <c r="R298" s="112">
        <v>0</v>
      </c>
      <c r="S298" s="112">
        <v>0</v>
      </c>
    </row>
    <row r="299" spans="1:19" ht="14.25" customHeight="1" thickBot="1">
      <c r="A299" s="113"/>
      <c r="B299" s="113"/>
      <c r="C299" s="113"/>
      <c r="D299" s="114"/>
      <c r="E299" s="121" t="s">
        <v>123</v>
      </c>
      <c r="F299" s="111">
        <v>1350</v>
      </c>
      <c r="G299" s="111">
        <v>1350</v>
      </c>
      <c r="H299" s="112">
        <v>0</v>
      </c>
      <c r="I299" s="112">
        <v>0</v>
      </c>
      <c r="J299" s="112">
        <v>0</v>
      </c>
      <c r="K299" s="112">
        <v>0</v>
      </c>
      <c r="L299" s="112">
        <v>1350</v>
      </c>
      <c r="M299" s="112">
        <v>0</v>
      </c>
      <c r="N299" s="112">
        <v>0</v>
      </c>
      <c r="O299" s="112">
        <v>0</v>
      </c>
      <c r="P299" s="111">
        <v>0</v>
      </c>
      <c r="Q299" s="112">
        <v>0</v>
      </c>
      <c r="R299" s="112">
        <v>0</v>
      </c>
      <c r="S299" s="112">
        <v>0</v>
      </c>
    </row>
    <row r="300" spans="1:19" ht="14.25" customHeight="1" thickBot="1">
      <c r="A300" s="113"/>
      <c r="B300" s="113"/>
      <c r="C300" s="113"/>
      <c r="D300" s="114"/>
      <c r="E300" s="121" t="s">
        <v>124</v>
      </c>
      <c r="F300" s="111">
        <v>3046</v>
      </c>
      <c r="G300" s="111">
        <v>3046</v>
      </c>
      <c r="H300" s="112">
        <v>0</v>
      </c>
      <c r="I300" s="112">
        <v>0</v>
      </c>
      <c r="J300" s="112">
        <v>0</v>
      </c>
      <c r="K300" s="112">
        <v>0</v>
      </c>
      <c r="L300" s="112">
        <v>3046</v>
      </c>
      <c r="M300" s="112">
        <v>0</v>
      </c>
      <c r="N300" s="112">
        <v>0</v>
      </c>
      <c r="O300" s="112">
        <v>0</v>
      </c>
      <c r="P300" s="111">
        <v>0</v>
      </c>
      <c r="Q300" s="112">
        <v>0</v>
      </c>
      <c r="R300" s="112">
        <v>0</v>
      </c>
      <c r="S300" s="112">
        <v>0</v>
      </c>
    </row>
    <row r="301" spans="1:19" ht="14.25" customHeight="1" thickBot="1">
      <c r="A301" s="113"/>
      <c r="B301" s="113"/>
      <c r="C301" s="113">
        <v>4010</v>
      </c>
      <c r="D301" s="114" t="s">
        <v>128</v>
      </c>
      <c r="E301" s="123" t="s">
        <v>121</v>
      </c>
      <c r="F301" s="115">
        <v>457261</v>
      </c>
      <c r="G301" s="115">
        <v>457261</v>
      </c>
      <c r="H301" s="116">
        <v>457261</v>
      </c>
      <c r="I301" s="116">
        <v>457261</v>
      </c>
      <c r="J301" s="116">
        <v>0</v>
      </c>
      <c r="K301" s="116">
        <v>0</v>
      </c>
      <c r="L301" s="116">
        <v>0</v>
      </c>
      <c r="M301" s="116">
        <v>0</v>
      </c>
      <c r="N301" s="116">
        <v>0</v>
      </c>
      <c r="O301" s="116">
        <v>0</v>
      </c>
      <c r="P301" s="115">
        <v>0</v>
      </c>
      <c r="Q301" s="116">
        <v>0</v>
      </c>
      <c r="R301" s="116">
        <v>0</v>
      </c>
      <c r="S301" s="116">
        <v>0</v>
      </c>
    </row>
    <row r="302" spans="1:19" ht="14.25" customHeight="1" thickBot="1">
      <c r="A302" s="113"/>
      <c r="B302" s="113"/>
      <c r="C302" s="113"/>
      <c r="D302" s="114"/>
      <c r="E302" s="121" t="s">
        <v>122</v>
      </c>
      <c r="F302" s="111">
        <v>0</v>
      </c>
      <c r="G302" s="111">
        <v>0</v>
      </c>
      <c r="H302" s="112">
        <v>0</v>
      </c>
      <c r="I302" s="112">
        <v>0</v>
      </c>
      <c r="J302" s="112">
        <v>0</v>
      </c>
      <c r="K302" s="112">
        <v>0</v>
      </c>
      <c r="L302" s="112">
        <v>0</v>
      </c>
      <c r="M302" s="112">
        <v>0</v>
      </c>
      <c r="N302" s="112">
        <v>0</v>
      </c>
      <c r="O302" s="112">
        <v>0</v>
      </c>
      <c r="P302" s="111">
        <v>0</v>
      </c>
      <c r="Q302" s="112">
        <v>0</v>
      </c>
      <c r="R302" s="112">
        <v>0</v>
      </c>
      <c r="S302" s="112">
        <v>0</v>
      </c>
    </row>
    <row r="303" spans="1:19" ht="14.25" customHeight="1" thickBot="1">
      <c r="A303" s="113"/>
      <c r="B303" s="113"/>
      <c r="C303" s="113"/>
      <c r="D303" s="114"/>
      <c r="E303" s="121" t="s">
        <v>123</v>
      </c>
      <c r="F303" s="111">
        <v>1692</v>
      </c>
      <c r="G303" s="111">
        <v>1692</v>
      </c>
      <c r="H303" s="112">
        <v>1692</v>
      </c>
      <c r="I303" s="112">
        <v>1692</v>
      </c>
      <c r="J303" s="112">
        <v>0</v>
      </c>
      <c r="K303" s="112">
        <v>0</v>
      </c>
      <c r="L303" s="112">
        <v>0</v>
      </c>
      <c r="M303" s="112">
        <v>0</v>
      </c>
      <c r="N303" s="112">
        <v>0</v>
      </c>
      <c r="O303" s="112">
        <v>0</v>
      </c>
      <c r="P303" s="111">
        <v>0</v>
      </c>
      <c r="Q303" s="112">
        <v>0</v>
      </c>
      <c r="R303" s="112">
        <v>0</v>
      </c>
      <c r="S303" s="112">
        <v>0</v>
      </c>
    </row>
    <row r="304" spans="1:19" ht="14.25" customHeight="1" thickBot="1">
      <c r="A304" s="113"/>
      <c r="B304" s="113"/>
      <c r="C304" s="113"/>
      <c r="D304" s="114"/>
      <c r="E304" s="121" t="s">
        <v>124</v>
      </c>
      <c r="F304" s="111">
        <v>458953</v>
      </c>
      <c r="G304" s="111">
        <v>458953</v>
      </c>
      <c r="H304" s="112">
        <v>458953</v>
      </c>
      <c r="I304" s="112">
        <v>458953</v>
      </c>
      <c r="J304" s="112">
        <v>0</v>
      </c>
      <c r="K304" s="112">
        <v>0</v>
      </c>
      <c r="L304" s="112">
        <v>0</v>
      </c>
      <c r="M304" s="112">
        <v>0</v>
      </c>
      <c r="N304" s="112">
        <v>0</v>
      </c>
      <c r="O304" s="112">
        <v>0</v>
      </c>
      <c r="P304" s="111">
        <v>0</v>
      </c>
      <c r="Q304" s="112">
        <v>0</v>
      </c>
      <c r="R304" s="112">
        <v>0</v>
      </c>
      <c r="S304" s="112">
        <v>0</v>
      </c>
    </row>
    <row r="305" spans="1:19" ht="14.25" customHeight="1" thickBot="1">
      <c r="A305" s="113"/>
      <c r="B305" s="113"/>
      <c r="C305" s="113">
        <v>4040</v>
      </c>
      <c r="D305" s="114" t="s">
        <v>166</v>
      </c>
      <c r="E305" s="123" t="s">
        <v>121</v>
      </c>
      <c r="F305" s="115">
        <v>34700</v>
      </c>
      <c r="G305" s="115">
        <v>34700</v>
      </c>
      <c r="H305" s="116">
        <v>34700</v>
      </c>
      <c r="I305" s="116">
        <v>34700</v>
      </c>
      <c r="J305" s="116">
        <v>0</v>
      </c>
      <c r="K305" s="116">
        <v>0</v>
      </c>
      <c r="L305" s="116">
        <v>0</v>
      </c>
      <c r="M305" s="116">
        <v>0</v>
      </c>
      <c r="N305" s="116">
        <v>0</v>
      </c>
      <c r="O305" s="116">
        <v>0</v>
      </c>
      <c r="P305" s="115">
        <v>0</v>
      </c>
      <c r="Q305" s="116">
        <v>0</v>
      </c>
      <c r="R305" s="116">
        <v>0</v>
      </c>
      <c r="S305" s="116">
        <v>0</v>
      </c>
    </row>
    <row r="306" spans="1:19" ht="14.25" customHeight="1" thickBot="1">
      <c r="A306" s="113"/>
      <c r="B306" s="113"/>
      <c r="C306" s="113"/>
      <c r="D306" s="114"/>
      <c r="E306" s="121" t="s">
        <v>122</v>
      </c>
      <c r="F306" s="111">
        <v>-1692</v>
      </c>
      <c r="G306" s="111">
        <v>-1692</v>
      </c>
      <c r="H306" s="112">
        <v>-1692</v>
      </c>
      <c r="I306" s="112">
        <v>-1692</v>
      </c>
      <c r="J306" s="112">
        <v>0</v>
      </c>
      <c r="K306" s="112">
        <v>0</v>
      </c>
      <c r="L306" s="112">
        <v>0</v>
      </c>
      <c r="M306" s="112">
        <v>0</v>
      </c>
      <c r="N306" s="112">
        <v>0</v>
      </c>
      <c r="O306" s="112">
        <v>0</v>
      </c>
      <c r="P306" s="111">
        <v>0</v>
      </c>
      <c r="Q306" s="112">
        <v>0</v>
      </c>
      <c r="R306" s="112">
        <v>0</v>
      </c>
      <c r="S306" s="112">
        <v>0</v>
      </c>
    </row>
    <row r="307" spans="1:19" ht="14.25" customHeight="1" thickBot="1">
      <c r="A307" s="113"/>
      <c r="B307" s="113"/>
      <c r="C307" s="113"/>
      <c r="D307" s="114"/>
      <c r="E307" s="121" t="s">
        <v>123</v>
      </c>
      <c r="F307" s="111">
        <v>0</v>
      </c>
      <c r="G307" s="111">
        <v>0</v>
      </c>
      <c r="H307" s="112">
        <v>0</v>
      </c>
      <c r="I307" s="112">
        <v>0</v>
      </c>
      <c r="J307" s="112">
        <v>0</v>
      </c>
      <c r="K307" s="112">
        <v>0</v>
      </c>
      <c r="L307" s="112">
        <v>0</v>
      </c>
      <c r="M307" s="112">
        <v>0</v>
      </c>
      <c r="N307" s="112">
        <v>0</v>
      </c>
      <c r="O307" s="112">
        <v>0</v>
      </c>
      <c r="P307" s="111">
        <v>0</v>
      </c>
      <c r="Q307" s="112">
        <v>0</v>
      </c>
      <c r="R307" s="112">
        <v>0</v>
      </c>
      <c r="S307" s="112">
        <v>0</v>
      </c>
    </row>
    <row r="308" spans="1:19" ht="14.25" customHeight="1" thickBot="1">
      <c r="A308" s="113"/>
      <c r="B308" s="113"/>
      <c r="C308" s="113"/>
      <c r="D308" s="114"/>
      <c r="E308" s="121" t="s">
        <v>124</v>
      </c>
      <c r="F308" s="111">
        <v>33008</v>
      </c>
      <c r="G308" s="111">
        <v>33008</v>
      </c>
      <c r="H308" s="112">
        <v>33008</v>
      </c>
      <c r="I308" s="112">
        <v>33008</v>
      </c>
      <c r="J308" s="112">
        <v>0</v>
      </c>
      <c r="K308" s="112">
        <v>0</v>
      </c>
      <c r="L308" s="112">
        <v>0</v>
      </c>
      <c r="M308" s="112">
        <v>0</v>
      </c>
      <c r="N308" s="112">
        <v>0</v>
      </c>
      <c r="O308" s="112">
        <v>0</v>
      </c>
      <c r="P308" s="111">
        <v>0</v>
      </c>
      <c r="Q308" s="112">
        <v>0</v>
      </c>
      <c r="R308" s="112">
        <v>0</v>
      </c>
      <c r="S308" s="112">
        <v>0</v>
      </c>
    </row>
    <row r="309" spans="1:19" ht="17.25" customHeight="1" thickBot="1">
      <c r="A309" s="113"/>
      <c r="B309" s="113"/>
      <c r="C309" s="113">
        <v>4110</v>
      </c>
      <c r="D309" s="114" t="s">
        <v>135</v>
      </c>
      <c r="E309" s="123" t="s">
        <v>121</v>
      </c>
      <c r="F309" s="115">
        <v>84405</v>
      </c>
      <c r="G309" s="115">
        <v>84405</v>
      </c>
      <c r="H309" s="116">
        <v>84405</v>
      </c>
      <c r="I309" s="116">
        <v>84405</v>
      </c>
      <c r="J309" s="116">
        <v>0</v>
      </c>
      <c r="K309" s="116">
        <v>0</v>
      </c>
      <c r="L309" s="116">
        <v>0</v>
      </c>
      <c r="M309" s="116">
        <v>0</v>
      </c>
      <c r="N309" s="116">
        <v>0</v>
      </c>
      <c r="O309" s="116">
        <v>0</v>
      </c>
      <c r="P309" s="115">
        <v>0</v>
      </c>
      <c r="Q309" s="116">
        <v>0</v>
      </c>
      <c r="R309" s="116">
        <v>0</v>
      </c>
      <c r="S309" s="116">
        <v>0</v>
      </c>
    </row>
    <row r="310" spans="1:19" ht="17.25" customHeight="1" thickBot="1">
      <c r="A310" s="113"/>
      <c r="B310" s="113"/>
      <c r="C310" s="113"/>
      <c r="D310" s="114"/>
      <c r="E310" s="121" t="s">
        <v>122</v>
      </c>
      <c r="F310" s="111">
        <v>-1900</v>
      </c>
      <c r="G310" s="111">
        <v>-1900</v>
      </c>
      <c r="H310" s="112">
        <v>-1900</v>
      </c>
      <c r="I310" s="112">
        <v>-1900</v>
      </c>
      <c r="J310" s="112">
        <v>0</v>
      </c>
      <c r="K310" s="112">
        <v>0</v>
      </c>
      <c r="L310" s="112">
        <v>0</v>
      </c>
      <c r="M310" s="112">
        <v>0</v>
      </c>
      <c r="N310" s="112">
        <v>0</v>
      </c>
      <c r="O310" s="112">
        <v>0</v>
      </c>
      <c r="P310" s="111">
        <v>0</v>
      </c>
      <c r="Q310" s="112">
        <v>0</v>
      </c>
      <c r="R310" s="112">
        <v>0</v>
      </c>
      <c r="S310" s="112">
        <v>0</v>
      </c>
    </row>
    <row r="311" spans="1:19" ht="17.25" customHeight="1" thickBot="1">
      <c r="A311" s="113"/>
      <c r="B311" s="113"/>
      <c r="C311" s="113"/>
      <c r="D311" s="114"/>
      <c r="E311" s="121" t="s">
        <v>123</v>
      </c>
      <c r="F311" s="111">
        <v>0</v>
      </c>
      <c r="G311" s="111">
        <v>0</v>
      </c>
      <c r="H311" s="112">
        <v>0</v>
      </c>
      <c r="I311" s="112">
        <v>0</v>
      </c>
      <c r="J311" s="112">
        <v>0</v>
      </c>
      <c r="K311" s="112">
        <v>0</v>
      </c>
      <c r="L311" s="112">
        <v>0</v>
      </c>
      <c r="M311" s="112">
        <v>0</v>
      </c>
      <c r="N311" s="112">
        <v>0</v>
      </c>
      <c r="O311" s="112">
        <v>0</v>
      </c>
      <c r="P311" s="111">
        <v>0</v>
      </c>
      <c r="Q311" s="112">
        <v>0</v>
      </c>
      <c r="R311" s="112">
        <v>0</v>
      </c>
      <c r="S311" s="112">
        <v>0</v>
      </c>
    </row>
    <row r="312" spans="1:19" ht="17.25" customHeight="1" thickBot="1">
      <c r="A312" s="113"/>
      <c r="B312" s="113"/>
      <c r="C312" s="113"/>
      <c r="D312" s="114"/>
      <c r="E312" s="121" t="s">
        <v>124</v>
      </c>
      <c r="F312" s="111">
        <v>82505</v>
      </c>
      <c r="G312" s="111">
        <v>82505</v>
      </c>
      <c r="H312" s="112">
        <v>82505</v>
      </c>
      <c r="I312" s="112">
        <v>82505</v>
      </c>
      <c r="J312" s="112">
        <v>0</v>
      </c>
      <c r="K312" s="112">
        <v>0</v>
      </c>
      <c r="L312" s="112">
        <v>0</v>
      </c>
      <c r="M312" s="112">
        <v>0</v>
      </c>
      <c r="N312" s="112">
        <v>0</v>
      </c>
      <c r="O312" s="112">
        <v>0</v>
      </c>
      <c r="P312" s="111">
        <v>0</v>
      </c>
      <c r="Q312" s="112">
        <v>0</v>
      </c>
      <c r="R312" s="112">
        <v>0</v>
      </c>
      <c r="S312" s="112">
        <v>0</v>
      </c>
    </row>
    <row r="313" spans="1:19" ht="17.25" customHeight="1" thickBot="1">
      <c r="A313" s="113"/>
      <c r="B313" s="113"/>
      <c r="C313" s="113">
        <v>4120</v>
      </c>
      <c r="D313" s="114" t="s">
        <v>129</v>
      </c>
      <c r="E313" s="123" t="s">
        <v>121</v>
      </c>
      <c r="F313" s="115">
        <v>12100</v>
      </c>
      <c r="G313" s="115">
        <v>12100</v>
      </c>
      <c r="H313" s="116">
        <v>12100</v>
      </c>
      <c r="I313" s="116">
        <v>12100</v>
      </c>
      <c r="J313" s="116">
        <v>0</v>
      </c>
      <c r="K313" s="116">
        <v>0</v>
      </c>
      <c r="L313" s="116">
        <v>0</v>
      </c>
      <c r="M313" s="116">
        <v>0</v>
      </c>
      <c r="N313" s="116">
        <v>0</v>
      </c>
      <c r="O313" s="116">
        <v>0</v>
      </c>
      <c r="P313" s="115">
        <v>0</v>
      </c>
      <c r="Q313" s="116">
        <v>0</v>
      </c>
      <c r="R313" s="116">
        <v>0</v>
      </c>
      <c r="S313" s="116">
        <v>0</v>
      </c>
    </row>
    <row r="314" spans="1:19" ht="17.25" customHeight="1" thickBot="1">
      <c r="A314" s="113"/>
      <c r="B314" s="113"/>
      <c r="C314" s="113"/>
      <c r="D314" s="114"/>
      <c r="E314" s="121" t="s">
        <v>122</v>
      </c>
      <c r="F314" s="111">
        <v>-300</v>
      </c>
      <c r="G314" s="111">
        <v>-300</v>
      </c>
      <c r="H314" s="112">
        <v>-300</v>
      </c>
      <c r="I314" s="112">
        <v>-300</v>
      </c>
      <c r="J314" s="112">
        <v>0</v>
      </c>
      <c r="K314" s="112">
        <v>0</v>
      </c>
      <c r="L314" s="112">
        <v>0</v>
      </c>
      <c r="M314" s="112">
        <v>0</v>
      </c>
      <c r="N314" s="112">
        <v>0</v>
      </c>
      <c r="O314" s="112">
        <v>0</v>
      </c>
      <c r="P314" s="111">
        <v>0</v>
      </c>
      <c r="Q314" s="112">
        <v>0</v>
      </c>
      <c r="R314" s="112">
        <v>0</v>
      </c>
      <c r="S314" s="112">
        <v>0</v>
      </c>
    </row>
    <row r="315" spans="1:19" ht="17.25" customHeight="1" thickBot="1">
      <c r="A315" s="113"/>
      <c r="B315" s="113"/>
      <c r="C315" s="113"/>
      <c r="D315" s="114"/>
      <c r="E315" s="121" t="s">
        <v>123</v>
      </c>
      <c r="F315" s="111">
        <v>0</v>
      </c>
      <c r="G315" s="111">
        <v>0</v>
      </c>
      <c r="H315" s="112">
        <v>0</v>
      </c>
      <c r="I315" s="112">
        <v>0</v>
      </c>
      <c r="J315" s="112">
        <v>0</v>
      </c>
      <c r="K315" s="112">
        <v>0</v>
      </c>
      <c r="L315" s="112">
        <v>0</v>
      </c>
      <c r="M315" s="112">
        <v>0</v>
      </c>
      <c r="N315" s="112">
        <v>0</v>
      </c>
      <c r="O315" s="112">
        <v>0</v>
      </c>
      <c r="P315" s="111">
        <v>0</v>
      </c>
      <c r="Q315" s="112">
        <v>0</v>
      </c>
      <c r="R315" s="112">
        <v>0</v>
      </c>
      <c r="S315" s="112">
        <v>0</v>
      </c>
    </row>
    <row r="316" spans="1:19" ht="17.25" customHeight="1" thickBot="1">
      <c r="A316" s="113"/>
      <c r="B316" s="113"/>
      <c r="C316" s="113"/>
      <c r="D316" s="114"/>
      <c r="E316" s="121" t="s">
        <v>124</v>
      </c>
      <c r="F316" s="111">
        <v>11800</v>
      </c>
      <c r="G316" s="111">
        <v>11800</v>
      </c>
      <c r="H316" s="112">
        <v>11800</v>
      </c>
      <c r="I316" s="112">
        <v>11800</v>
      </c>
      <c r="J316" s="112">
        <v>0</v>
      </c>
      <c r="K316" s="112">
        <v>0</v>
      </c>
      <c r="L316" s="112">
        <v>0</v>
      </c>
      <c r="M316" s="112">
        <v>0</v>
      </c>
      <c r="N316" s="112">
        <v>0</v>
      </c>
      <c r="O316" s="112">
        <v>0</v>
      </c>
      <c r="P316" s="111">
        <v>0</v>
      </c>
      <c r="Q316" s="112">
        <v>0</v>
      </c>
      <c r="R316" s="112">
        <v>0</v>
      </c>
      <c r="S316" s="112">
        <v>0</v>
      </c>
    </row>
    <row r="317" spans="1:19" ht="14.25" customHeight="1" thickBot="1">
      <c r="A317" s="113"/>
      <c r="B317" s="113"/>
      <c r="C317" s="113">
        <v>4210</v>
      </c>
      <c r="D317" s="114" t="s">
        <v>131</v>
      </c>
      <c r="E317" s="123" t="s">
        <v>121</v>
      </c>
      <c r="F317" s="115">
        <v>13194</v>
      </c>
      <c r="G317" s="115">
        <v>13194</v>
      </c>
      <c r="H317" s="116">
        <v>13194</v>
      </c>
      <c r="I317" s="116">
        <v>0</v>
      </c>
      <c r="J317" s="116">
        <v>13194</v>
      </c>
      <c r="K317" s="116">
        <v>0</v>
      </c>
      <c r="L317" s="116">
        <v>0</v>
      </c>
      <c r="M317" s="116">
        <v>0</v>
      </c>
      <c r="N317" s="116">
        <v>0</v>
      </c>
      <c r="O317" s="116">
        <v>0</v>
      </c>
      <c r="P317" s="115">
        <v>0</v>
      </c>
      <c r="Q317" s="116">
        <v>0</v>
      </c>
      <c r="R317" s="116">
        <v>0</v>
      </c>
      <c r="S317" s="116">
        <v>0</v>
      </c>
    </row>
    <row r="318" spans="1:19" ht="14.25" customHeight="1" thickBot="1">
      <c r="A318" s="113"/>
      <c r="B318" s="113"/>
      <c r="C318" s="113"/>
      <c r="D318" s="114"/>
      <c r="E318" s="121" t="s">
        <v>122</v>
      </c>
      <c r="F318" s="111">
        <v>0</v>
      </c>
      <c r="G318" s="111">
        <v>0</v>
      </c>
      <c r="H318" s="112">
        <v>0</v>
      </c>
      <c r="I318" s="112">
        <v>0</v>
      </c>
      <c r="J318" s="112">
        <v>0</v>
      </c>
      <c r="K318" s="112">
        <v>0</v>
      </c>
      <c r="L318" s="112">
        <v>0</v>
      </c>
      <c r="M318" s="112">
        <v>0</v>
      </c>
      <c r="N318" s="112">
        <v>0</v>
      </c>
      <c r="O318" s="112">
        <v>0</v>
      </c>
      <c r="P318" s="111">
        <v>0</v>
      </c>
      <c r="Q318" s="112">
        <v>0</v>
      </c>
      <c r="R318" s="112">
        <v>0</v>
      </c>
      <c r="S318" s="112">
        <v>0</v>
      </c>
    </row>
    <row r="319" spans="1:19" ht="14.25" customHeight="1" thickBot="1">
      <c r="A319" s="113"/>
      <c r="B319" s="113"/>
      <c r="C319" s="113"/>
      <c r="D319" s="114"/>
      <c r="E319" s="121" t="s">
        <v>123</v>
      </c>
      <c r="F319" s="111">
        <v>4141</v>
      </c>
      <c r="G319" s="111">
        <v>4141</v>
      </c>
      <c r="H319" s="112">
        <v>4141</v>
      </c>
      <c r="I319" s="112">
        <v>0</v>
      </c>
      <c r="J319" s="112">
        <v>4141</v>
      </c>
      <c r="K319" s="112">
        <v>0</v>
      </c>
      <c r="L319" s="112">
        <v>0</v>
      </c>
      <c r="M319" s="112">
        <v>0</v>
      </c>
      <c r="N319" s="112">
        <v>0</v>
      </c>
      <c r="O319" s="112">
        <v>0</v>
      </c>
      <c r="P319" s="111">
        <v>0</v>
      </c>
      <c r="Q319" s="112">
        <v>0</v>
      </c>
      <c r="R319" s="112">
        <v>0</v>
      </c>
      <c r="S319" s="112">
        <v>0</v>
      </c>
    </row>
    <row r="320" spans="1:19" ht="14.25" customHeight="1" thickBot="1">
      <c r="A320" s="113"/>
      <c r="B320" s="113"/>
      <c r="C320" s="113"/>
      <c r="D320" s="114"/>
      <c r="E320" s="121" t="s">
        <v>124</v>
      </c>
      <c r="F320" s="111">
        <v>17335</v>
      </c>
      <c r="G320" s="111">
        <v>17335</v>
      </c>
      <c r="H320" s="112">
        <v>17335</v>
      </c>
      <c r="I320" s="112">
        <v>0</v>
      </c>
      <c r="J320" s="112">
        <v>17335</v>
      </c>
      <c r="K320" s="112">
        <v>0</v>
      </c>
      <c r="L320" s="112">
        <v>0</v>
      </c>
      <c r="M320" s="112">
        <v>0</v>
      </c>
      <c r="N320" s="112">
        <v>0</v>
      </c>
      <c r="O320" s="112">
        <v>0</v>
      </c>
      <c r="P320" s="111">
        <v>0</v>
      </c>
      <c r="Q320" s="112">
        <v>0</v>
      </c>
      <c r="R320" s="112">
        <v>0</v>
      </c>
      <c r="S320" s="112">
        <v>0</v>
      </c>
    </row>
    <row r="321" spans="1:19" ht="14.25" customHeight="1" thickBot="1">
      <c r="A321" s="117" t="s">
        <v>147</v>
      </c>
      <c r="B321" s="113"/>
      <c r="C321" s="113">
        <v>4260</v>
      </c>
      <c r="D321" s="114" t="s">
        <v>132</v>
      </c>
      <c r="E321" s="123" t="s">
        <v>121</v>
      </c>
      <c r="F321" s="115">
        <v>3950</v>
      </c>
      <c r="G321" s="115">
        <v>3950</v>
      </c>
      <c r="H321" s="116">
        <v>3950</v>
      </c>
      <c r="I321" s="116">
        <v>0</v>
      </c>
      <c r="J321" s="116">
        <v>3950</v>
      </c>
      <c r="K321" s="116">
        <v>0</v>
      </c>
      <c r="L321" s="116">
        <v>0</v>
      </c>
      <c r="M321" s="116">
        <v>0</v>
      </c>
      <c r="N321" s="116">
        <v>0</v>
      </c>
      <c r="O321" s="116">
        <v>0</v>
      </c>
      <c r="P321" s="115">
        <v>0</v>
      </c>
      <c r="Q321" s="116">
        <v>0</v>
      </c>
      <c r="R321" s="116">
        <v>0</v>
      </c>
      <c r="S321" s="116">
        <v>0</v>
      </c>
    </row>
    <row r="322" spans="1:19" ht="14.25" customHeight="1" thickBot="1">
      <c r="A322" s="117"/>
      <c r="B322" s="113"/>
      <c r="C322" s="113"/>
      <c r="D322" s="114"/>
      <c r="E322" s="121" t="s">
        <v>122</v>
      </c>
      <c r="F322" s="111">
        <v>-1100</v>
      </c>
      <c r="G322" s="111">
        <v>-1100</v>
      </c>
      <c r="H322" s="112">
        <v>-1100</v>
      </c>
      <c r="I322" s="112">
        <v>0</v>
      </c>
      <c r="J322" s="112">
        <v>-1100</v>
      </c>
      <c r="K322" s="112">
        <v>0</v>
      </c>
      <c r="L322" s="112">
        <v>0</v>
      </c>
      <c r="M322" s="112">
        <v>0</v>
      </c>
      <c r="N322" s="112">
        <v>0</v>
      </c>
      <c r="O322" s="112">
        <v>0</v>
      </c>
      <c r="P322" s="111">
        <v>0</v>
      </c>
      <c r="Q322" s="112">
        <v>0</v>
      </c>
      <c r="R322" s="112">
        <v>0</v>
      </c>
      <c r="S322" s="112">
        <v>0</v>
      </c>
    </row>
    <row r="323" spans="1:19" ht="14.25" customHeight="1" thickBot="1">
      <c r="A323" s="117"/>
      <c r="B323" s="113"/>
      <c r="C323" s="113"/>
      <c r="D323" s="114"/>
      <c r="E323" s="121" t="s">
        <v>123</v>
      </c>
      <c r="F323" s="111">
        <v>0</v>
      </c>
      <c r="G323" s="111">
        <v>0</v>
      </c>
      <c r="H323" s="112">
        <v>0</v>
      </c>
      <c r="I323" s="112">
        <v>0</v>
      </c>
      <c r="J323" s="112">
        <v>0</v>
      </c>
      <c r="K323" s="112">
        <v>0</v>
      </c>
      <c r="L323" s="112">
        <v>0</v>
      </c>
      <c r="M323" s="112">
        <v>0</v>
      </c>
      <c r="N323" s="112">
        <v>0</v>
      </c>
      <c r="O323" s="112">
        <v>0</v>
      </c>
      <c r="P323" s="111">
        <v>0</v>
      </c>
      <c r="Q323" s="112">
        <v>0</v>
      </c>
      <c r="R323" s="112">
        <v>0</v>
      </c>
      <c r="S323" s="112">
        <v>0</v>
      </c>
    </row>
    <row r="324" spans="1:19" ht="14.25" customHeight="1">
      <c r="A324" s="117"/>
      <c r="B324" s="113"/>
      <c r="C324" s="113"/>
      <c r="D324" s="114"/>
      <c r="E324" s="121" t="s">
        <v>124</v>
      </c>
      <c r="F324" s="111">
        <v>2850</v>
      </c>
      <c r="G324" s="111">
        <v>2850</v>
      </c>
      <c r="H324" s="112">
        <v>2850</v>
      </c>
      <c r="I324" s="112">
        <v>0</v>
      </c>
      <c r="J324" s="112">
        <v>2850</v>
      </c>
      <c r="K324" s="112">
        <v>0</v>
      </c>
      <c r="L324" s="112">
        <v>0</v>
      </c>
      <c r="M324" s="112">
        <v>0</v>
      </c>
      <c r="N324" s="112">
        <v>0</v>
      </c>
      <c r="O324" s="112">
        <v>0</v>
      </c>
      <c r="P324" s="111">
        <v>0</v>
      </c>
      <c r="Q324" s="112">
        <v>0</v>
      </c>
      <c r="R324" s="112">
        <v>0</v>
      </c>
      <c r="S324" s="112">
        <v>0</v>
      </c>
    </row>
    <row r="325" spans="1:19" ht="9.75" customHeight="1">
      <c r="A325" s="92" t="s">
        <v>4</v>
      </c>
      <c r="B325" s="92" t="s">
        <v>5</v>
      </c>
      <c r="C325" s="93" t="s">
        <v>6</v>
      </c>
      <c r="D325" s="94"/>
      <c r="E325" s="95"/>
      <c r="F325" s="96" t="s">
        <v>95</v>
      </c>
      <c r="G325" s="92" t="s">
        <v>96</v>
      </c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</row>
    <row r="326" spans="1:19" ht="6.75" customHeight="1">
      <c r="A326" s="92"/>
      <c r="B326" s="92"/>
      <c r="C326" s="93"/>
      <c r="D326" s="97"/>
      <c r="E326" s="98"/>
      <c r="F326" s="96"/>
      <c r="G326" s="92" t="s">
        <v>97</v>
      </c>
      <c r="H326" s="92" t="s">
        <v>9</v>
      </c>
      <c r="I326" s="92"/>
      <c r="J326" s="92"/>
      <c r="K326" s="92"/>
      <c r="L326" s="92"/>
      <c r="M326" s="92"/>
      <c r="N326" s="92"/>
      <c r="O326" s="92"/>
      <c r="P326" s="92" t="s">
        <v>98</v>
      </c>
      <c r="Q326" s="92" t="s">
        <v>9</v>
      </c>
      <c r="R326" s="92"/>
      <c r="S326" s="92"/>
    </row>
    <row r="327" spans="1:19" ht="8.25" customHeight="1">
      <c r="A327" s="92"/>
      <c r="B327" s="92"/>
      <c r="C327" s="93"/>
      <c r="D327" s="97"/>
      <c r="E327" s="98"/>
      <c r="F327" s="96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 t="s">
        <v>99</v>
      </c>
      <c r="R327" s="92" t="s">
        <v>11</v>
      </c>
      <c r="S327" s="92" t="s">
        <v>100</v>
      </c>
    </row>
    <row r="328" spans="1:19" ht="9.75" customHeight="1">
      <c r="A328" s="92"/>
      <c r="B328" s="92"/>
      <c r="C328" s="93"/>
      <c r="D328" s="99" t="s">
        <v>101</v>
      </c>
      <c r="E328" s="100"/>
      <c r="F328" s="96"/>
      <c r="G328" s="92"/>
      <c r="H328" s="92" t="s">
        <v>102</v>
      </c>
      <c r="I328" s="92" t="s">
        <v>9</v>
      </c>
      <c r="J328" s="92"/>
      <c r="K328" s="92" t="s">
        <v>103</v>
      </c>
      <c r="L328" s="92" t="s">
        <v>104</v>
      </c>
      <c r="M328" s="92" t="s">
        <v>105</v>
      </c>
      <c r="N328" s="92" t="s">
        <v>106</v>
      </c>
      <c r="O328" s="92" t="s">
        <v>107</v>
      </c>
      <c r="P328" s="92"/>
      <c r="Q328" s="92"/>
      <c r="R328" s="92"/>
      <c r="S328" s="92"/>
    </row>
    <row r="329" spans="1:19" ht="5.25" customHeight="1">
      <c r="A329" s="92"/>
      <c r="B329" s="92"/>
      <c r="C329" s="93"/>
      <c r="D329" s="97"/>
      <c r="E329" s="98"/>
      <c r="F329" s="96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 t="s">
        <v>108</v>
      </c>
      <c r="S329" s="92"/>
    </row>
    <row r="330" spans="1:19" ht="53.25" customHeight="1">
      <c r="A330" s="92"/>
      <c r="B330" s="92"/>
      <c r="C330" s="93"/>
      <c r="D330" s="101"/>
      <c r="E330" s="102"/>
      <c r="F330" s="96"/>
      <c r="G330" s="92"/>
      <c r="H330" s="92"/>
      <c r="I330" s="103" t="s">
        <v>109</v>
      </c>
      <c r="J330" s="103" t="s">
        <v>110</v>
      </c>
      <c r="K330" s="92"/>
      <c r="L330" s="92"/>
      <c r="M330" s="92"/>
      <c r="N330" s="92"/>
      <c r="O330" s="92"/>
      <c r="P330" s="92"/>
      <c r="Q330" s="92"/>
      <c r="R330" s="92"/>
      <c r="S330" s="92"/>
    </row>
    <row r="331" spans="1:19" ht="11.25" customHeight="1" thickBot="1">
      <c r="A331" s="104" t="s">
        <v>28</v>
      </c>
      <c r="B331" s="104" t="s">
        <v>29</v>
      </c>
      <c r="C331" s="104" t="s">
        <v>30</v>
      </c>
      <c r="D331" s="105">
        <v>4</v>
      </c>
      <c r="E331" s="106"/>
      <c r="F331" s="104" t="s">
        <v>32</v>
      </c>
      <c r="G331" s="104" t="s">
        <v>33</v>
      </c>
      <c r="H331" s="104" t="s">
        <v>34</v>
      </c>
      <c r="I331" s="104" t="s">
        <v>35</v>
      </c>
      <c r="J331" s="104" t="s">
        <v>111</v>
      </c>
      <c r="K331" s="104" t="s">
        <v>112</v>
      </c>
      <c r="L331" s="104" t="s">
        <v>113</v>
      </c>
      <c r="M331" s="104" t="s">
        <v>114</v>
      </c>
      <c r="N331" s="104" t="s">
        <v>115</v>
      </c>
      <c r="O331" s="104" t="s">
        <v>116</v>
      </c>
      <c r="P331" s="107" t="s">
        <v>117</v>
      </c>
      <c r="Q331" s="107" t="s">
        <v>118</v>
      </c>
      <c r="R331" s="108" t="s">
        <v>119</v>
      </c>
      <c r="S331" s="104" t="s">
        <v>120</v>
      </c>
    </row>
    <row r="332" spans="1:19" ht="14.25" customHeight="1" thickBot="1">
      <c r="A332" s="113"/>
      <c r="B332" s="113"/>
      <c r="C332" s="113">
        <v>4280</v>
      </c>
      <c r="D332" s="114" t="s">
        <v>140</v>
      </c>
      <c r="E332" s="123" t="s">
        <v>121</v>
      </c>
      <c r="F332" s="115">
        <v>630</v>
      </c>
      <c r="G332" s="115">
        <v>630</v>
      </c>
      <c r="H332" s="116">
        <v>630</v>
      </c>
      <c r="I332" s="116">
        <v>0</v>
      </c>
      <c r="J332" s="116">
        <v>630</v>
      </c>
      <c r="K332" s="116">
        <v>0</v>
      </c>
      <c r="L332" s="116">
        <v>0</v>
      </c>
      <c r="M332" s="116">
        <v>0</v>
      </c>
      <c r="N332" s="116">
        <v>0</v>
      </c>
      <c r="O332" s="116">
        <v>0</v>
      </c>
      <c r="P332" s="115">
        <v>0</v>
      </c>
      <c r="Q332" s="116">
        <v>0</v>
      </c>
      <c r="R332" s="116">
        <v>0</v>
      </c>
      <c r="S332" s="116">
        <v>0</v>
      </c>
    </row>
    <row r="333" spans="1:19" ht="14.25" customHeight="1" thickBot="1">
      <c r="A333" s="113"/>
      <c r="B333" s="113"/>
      <c r="C333" s="113"/>
      <c r="D333" s="114"/>
      <c r="E333" s="121" t="s">
        <v>122</v>
      </c>
      <c r="F333" s="111">
        <v>-291</v>
      </c>
      <c r="G333" s="111">
        <v>-291</v>
      </c>
      <c r="H333" s="112">
        <v>-291</v>
      </c>
      <c r="I333" s="112">
        <v>0</v>
      </c>
      <c r="J333" s="112">
        <v>-291</v>
      </c>
      <c r="K333" s="112">
        <v>0</v>
      </c>
      <c r="L333" s="112">
        <v>0</v>
      </c>
      <c r="M333" s="112">
        <v>0</v>
      </c>
      <c r="N333" s="112">
        <v>0</v>
      </c>
      <c r="O333" s="112">
        <v>0</v>
      </c>
      <c r="P333" s="111">
        <v>0</v>
      </c>
      <c r="Q333" s="112">
        <v>0</v>
      </c>
      <c r="R333" s="112">
        <v>0</v>
      </c>
      <c r="S333" s="112">
        <v>0</v>
      </c>
    </row>
    <row r="334" spans="1:19" ht="14.25" customHeight="1" thickBot="1">
      <c r="A334" s="113"/>
      <c r="B334" s="113"/>
      <c r="C334" s="113"/>
      <c r="D334" s="114"/>
      <c r="E334" s="121" t="s">
        <v>123</v>
      </c>
      <c r="F334" s="111">
        <v>0</v>
      </c>
      <c r="G334" s="111">
        <v>0</v>
      </c>
      <c r="H334" s="112">
        <v>0</v>
      </c>
      <c r="I334" s="112">
        <v>0</v>
      </c>
      <c r="J334" s="112">
        <v>0</v>
      </c>
      <c r="K334" s="112">
        <v>0</v>
      </c>
      <c r="L334" s="112">
        <v>0</v>
      </c>
      <c r="M334" s="112">
        <v>0</v>
      </c>
      <c r="N334" s="112">
        <v>0</v>
      </c>
      <c r="O334" s="112">
        <v>0</v>
      </c>
      <c r="P334" s="111">
        <v>0</v>
      </c>
      <c r="Q334" s="112">
        <v>0</v>
      </c>
      <c r="R334" s="112">
        <v>0</v>
      </c>
      <c r="S334" s="112">
        <v>0</v>
      </c>
    </row>
    <row r="335" spans="1:19" ht="14.25" customHeight="1" thickBot="1">
      <c r="A335" s="113"/>
      <c r="B335" s="113"/>
      <c r="C335" s="113"/>
      <c r="D335" s="114"/>
      <c r="E335" s="121" t="s">
        <v>124</v>
      </c>
      <c r="F335" s="111">
        <v>339</v>
      </c>
      <c r="G335" s="111">
        <v>339</v>
      </c>
      <c r="H335" s="112">
        <v>339</v>
      </c>
      <c r="I335" s="112">
        <v>0</v>
      </c>
      <c r="J335" s="112">
        <v>339</v>
      </c>
      <c r="K335" s="112">
        <v>0</v>
      </c>
      <c r="L335" s="112">
        <v>0</v>
      </c>
      <c r="M335" s="112">
        <v>0</v>
      </c>
      <c r="N335" s="112">
        <v>0</v>
      </c>
      <c r="O335" s="112">
        <v>0</v>
      </c>
      <c r="P335" s="111">
        <v>0</v>
      </c>
      <c r="Q335" s="112">
        <v>0</v>
      </c>
      <c r="R335" s="112">
        <v>0</v>
      </c>
      <c r="S335" s="112">
        <v>0</v>
      </c>
    </row>
    <row r="336" spans="1:19" ht="14.25" customHeight="1" thickBot="1">
      <c r="A336" s="113"/>
      <c r="B336" s="113"/>
      <c r="C336" s="113">
        <v>4300</v>
      </c>
      <c r="D336" s="114" t="s">
        <v>133</v>
      </c>
      <c r="E336" s="123" t="s">
        <v>121</v>
      </c>
      <c r="F336" s="115">
        <v>21000</v>
      </c>
      <c r="G336" s="115">
        <v>21000</v>
      </c>
      <c r="H336" s="116">
        <v>21000</v>
      </c>
      <c r="I336" s="116">
        <v>0</v>
      </c>
      <c r="J336" s="116">
        <v>21000</v>
      </c>
      <c r="K336" s="116">
        <v>0</v>
      </c>
      <c r="L336" s="116">
        <v>0</v>
      </c>
      <c r="M336" s="116">
        <v>0</v>
      </c>
      <c r="N336" s="116">
        <v>0</v>
      </c>
      <c r="O336" s="116">
        <v>0</v>
      </c>
      <c r="P336" s="115">
        <v>0</v>
      </c>
      <c r="Q336" s="116">
        <v>0</v>
      </c>
      <c r="R336" s="116">
        <v>0</v>
      </c>
      <c r="S336" s="116">
        <v>0</v>
      </c>
    </row>
    <row r="337" spans="1:19" ht="14.25" customHeight="1" thickBot="1">
      <c r="A337" s="113"/>
      <c r="B337" s="113"/>
      <c r="C337" s="113"/>
      <c r="D337" s="114"/>
      <c r="E337" s="121" t="s">
        <v>122</v>
      </c>
      <c r="F337" s="111">
        <v>0</v>
      </c>
      <c r="G337" s="111">
        <v>0</v>
      </c>
      <c r="H337" s="112">
        <v>0</v>
      </c>
      <c r="I337" s="112">
        <v>0</v>
      </c>
      <c r="J337" s="112">
        <v>0</v>
      </c>
      <c r="K337" s="112">
        <v>0</v>
      </c>
      <c r="L337" s="112">
        <v>0</v>
      </c>
      <c r="M337" s="112">
        <v>0</v>
      </c>
      <c r="N337" s="112">
        <v>0</v>
      </c>
      <c r="O337" s="112">
        <v>0</v>
      </c>
      <c r="P337" s="111">
        <v>0</v>
      </c>
      <c r="Q337" s="112">
        <v>0</v>
      </c>
      <c r="R337" s="112">
        <v>0</v>
      </c>
      <c r="S337" s="112">
        <v>0</v>
      </c>
    </row>
    <row r="338" spans="1:19" ht="14.25" customHeight="1" thickBot="1">
      <c r="A338" s="113"/>
      <c r="B338" s="113"/>
      <c r="C338" s="113"/>
      <c r="D338" s="114"/>
      <c r="E338" s="121" t="s">
        <v>123</v>
      </c>
      <c r="F338" s="111">
        <v>1500</v>
      </c>
      <c r="G338" s="111">
        <v>1500</v>
      </c>
      <c r="H338" s="112">
        <v>1500</v>
      </c>
      <c r="I338" s="112">
        <v>0</v>
      </c>
      <c r="J338" s="112">
        <v>1500</v>
      </c>
      <c r="K338" s="112">
        <v>0</v>
      </c>
      <c r="L338" s="112">
        <v>0</v>
      </c>
      <c r="M338" s="112">
        <v>0</v>
      </c>
      <c r="N338" s="112">
        <v>0</v>
      </c>
      <c r="O338" s="112">
        <v>0</v>
      </c>
      <c r="P338" s="111">
        <v>0</v>
      </c>
      <c r="Q338" s="112">
        <v>0</v>
      </c>
      <c r="R338" s="112">
        <v>0</v>
      </c>
      <c r="S338" s="112">
        <v>0</v>
      </c>
    </row>
    <row r="339" spans="1:19" ht="14.25" customHeight="1" thickBot="1">
      <c r="A339" s="113"/>
      <c r="B339" s="113"/>
      <c r="C339" s="113"/>
      <c r="D339" s="114"/>
      <c r="E339" s="121" t="s">
        <v>124</v>
      </c>
      <c r="F339" s="111">
        <v>22500</v>
      </c>
      <c r="G339" s="111">
        <v>22500</v>
      </c>
      <c r="H339" s="112">
        <v>22500</v>
      </c>
      <c r="I339" s="112">
        <v>0</v>
      </c>
      <c r="J339" s="112">
        <v>22500</v>
      </c>
      <c r="K339" s="112">
        <v>0</v>
      </c>
      <c r="L339" s="112">
        <v>0</v>
      </c>
      <c r="M339" s="112">
        <v>0</v>
      </c>
      <c r="N339" s="112">
        <v>0</v>
      </c>
      <c r="O339" s="112">
        <v>0</v>
      </c>
      <c r="P339" s="111">
        <v>0</v>
      </c>
      <c r="Q339" s="112">
        <v>0</v>
      </c>
      <c r="R339" s="112">
        <v>0</v>
      </c>
      <c r="S339" s="112">
        <v>0</v>
      </c>
    </row>
    <row r="340" spans="1:19" ht="14.25" customHeight="1" thickBot="1">
      <c r="A340" s="113"/>
      <c r="B340" s="113"/>
      <c r="C340" s="113">
        <v>4370</v>
      </c>
      <c r="D340" s="114" t="s">
        <v>163</v>
      </c>
      <c r="E340" s="123" t="s">
        <v>121</v>
      </c>
      <c r="F340" s="115">
        <v>15000</v>
      </c>
      <c r="G340" s="115">
        <v>15000</v>
      </c>
      <c r="H340" s="116">
        <v>15000</v>
      </c>
      <c r="I340" s="116">
        <v>0</v>
      </c>
      <c r="J340" s="116">
        <v>15000</v>
      </c>
      <c r="K340" s="116">
        <v>0</v>
      </c>
      <c r="L340" s="116">
        <v>0</v>
      </c>
      <c r="M340" s="116">
        <v>0</v>
      </c>
      <c r="N340" s="116">
        <v>0</v>
      </c>
      <c r="O340" s="116">
        <v>0</v>
      </c>
      <c r="P340" s="115">
        <v>0</v>
      </c>
      <c r="Q340" s="116">
        <v>0</v>
      </c>
      <c r="R340" s="116">
        <v>0</v>
      </c>
      <c r="S340" s="116">
        <v>0</v>
      </c>
    </row>
    <row r="341" spans="1:19" ht="14.25" customHeight="1" thickBot="1">
      <c r="A341" s="113"/>
      <c r="B341" s="113"/>
      <c r="C341" s="113"/>
      <c r="D341" s="114"/>
      <c r="E341" s="121" t="s">
        <v>122</v>
      </c>
      <c r="F341" s="111">
        <v>-3500</v>
      </c>
      <c r="G341" s="111">
        <v>-3500</v>
      </c>
      <c r="H341" s="112">
        <v>-3500</v>
      </c>
      <c r="I341" s="112">
        <v>0</v>
      </c>
      <c r="J341" s="112">
        <v>-3500</v>
      </c>
      <c r="K341" s="112">
        <v>0</v>
      </c>
      <c r="L341" s="112">
        <v>0</v>
      </c>
      <c r="M341" s="112">
        <v>0</v>
      </c>
      <c r="N341" s="112">
        <v>0</v>
      </c>
      <c r="O341" s="112">
        <v>0</v>
      </c>
      <c r="P341" s="111">
        <v>0</v>
      </c>
      <c r="Q341" s="112">
        <v>0</v>
      </c>
      <c r="R341" s="112">
        <v>0</v>
      </c>
      <c r="S341" s="112">
        <v>0</v>
      </c>
    </row>
    <row r="342" spans="1:19" ht="14.25" customHeight="1" thickBot="1">
      <c r="A342" s="113"/>
      <c r="B342" s="113"/>
      <c r="C342" s="113"/>
      <c r="D342" s="114"/>
      <c r="E342" s="121" t="s">
        <v>123</v>
      </c>
      <c r="F342" s="111">
        <v>0</v>
      </c>
      <c r="G342" s="111">
        <v>0</v>
      </c>
      <c r="H342" s="112">
        <v>0</v>
      </c>
      <c r="I342" s="112">
        <v>0</v>
      </c>
      <c r="J342" s="112">
        <v>0</v>
      </c>
      <c r="K342" s="112">
        <v>0</v>
      </c>
      <c r="L342" s="112">
        <v>0</v>
      </c>
      <c r="M342" s="112">
        <v>0</v>
      </c>
      <c r="N342" s="112">
        <v>0</v>
      </c>
      <c r="O342" s="112">
        <v>0</v>
      </c>
      <c r="P342" s="111">
        <v>0</v>
      </c>
      <c r="Q342" s="112">
        <v>0</v>
      </c>
      <c r="R342" s="112">
        <v>0</v>
      </c>
      <c r="S342" s="112">
        <v>0</v>
      </c>
    </row>
    <row r="343" spans="1:19" ht="14.25" customHeight="1" thickBot="1">
      <c r="A343" s="113"/>
      <c r="B343" s="113"/>
      <c r="C343" s="113"/>
      <c r="D343" s="114"/>
      <c r="E343" s="121" t="s">
        <v>124</v>
      </c>
      <c r="F343" s="111">
        <v>11500</v>
      </c>
      <c r="G343" s="111">
        <v>11500</v>
      </c>
      <c r="H343" s="112">
        <v>11500</v>
      </c>
      <c r="I343" s="112">
        <v>0</v>
      </c>
      <c r="J343" s="112">
        <v>11500</v>
      </c>
      <c r="K343" s="112">
        <v>0</v>
      </c>
      <c r="L343" s="112">
        <v>0</v>
      </c>
      <c r="M343" s="112">
        <v>0</v>
      </c>
      <c r="N343" s="112">
        <v>0</v>
      </c>
      <c r="O343" s="112">
        <v>0</v>
      </c>
      <c r="P343" s="111">
        <v>0</v>
      </c>
      <c r="Q343" s="112">
        <v>0</v>
      </c>
      <c r="R343" s="112">
        <v>0</v>
      </c>
      <c r="S343" s="112">
        <v>0</v>
      </c>
    </row>
    <row r="344" spans="1:19" ht="14.25" customHeight="1" thickBot="1">
      <c r="A344" s="113"/>
      <c r="B344" s="113"/>
      <c r="C344" s="113">
        <v>4410</v>
      </c>
      <c r="D344" s="114" t="s">
        <v>142</v>
      </c>
      <c r="E344" s="123" t="s">
        <v>121</v>
      </c>
      <c r="F344" s="115">
        <v>12047</v>
      </c>
      <c r="G344" s="115">
        <v>12047</v>
      </c>
      <c r="H344" s="116">
        <v>12047</v>
      </c>
      <c r="I344" s="116">
        <v>0</v>
      </c>
      <c r="J344" s="116">
        <v>12047</v>
      </c>
      <c r="K344" s="116">
        <v>0</v>
      </c>
      <c r="L344" s="116">
        <v>0</v>
      </c>
      <c r="M344" s="116">
        <v>0</v>
      </c>
      <c r="N344" s="116">
        <v>0</v>
      </c>
      <c r="O344" s="116">
        <v>0</v>
      </c>
      <c r="P344" s="115">
        <v>0</v>
      </c>
      <c r="Q344" s="116">
        <v>0</v>
      </c>
      <c r="R344" s="116">
        <v>0</v>
      </c>
      <c r="S344" s="116">
        <v>0</v>
      </c>
    </row>
    <row r="345" spans="1:19" ht="14.25" customHeight="1" thickBot="1">
      <c r="A345" s="113"/>
      <c r="B345" s="113"/>
      <c r="C345" s="113"/>
      <c r="D345" s="114"/>
      <c r="E345" s="121" t="s">
        <v>122</v>
      </c>
      <c r="F345" s="111">
        <v>-1100</v>
      </c>
      <c r="G345" s="111">
        <v>-1100</v>
      </c>
      <c r="H345" s="112">
        <v>-1100</v>
      </c>
      <c r="I345" s="112">
        <v>0</v>
      </c>
      <c r="J345" s="112">
        <v>-1100</v>
      </c>
      <c r="K345" s="112">
        <v>0</v>
      </c>
      <c r="L345" s="112">
        <v>0</v>
      </c>
      <c r="M345" s="112">
        <v>0</v>
      </c>
      <c r="N345" s="112">
        <v>0</v>
      </c>
      <c r="O345" s="112">
        <v>0</v>
      </c>
      <c r="P345" s="111">
        <v>0</v>
      </c>
      <c r="Q345" s="112">
        <v>0</v>
      </c>
      <c r="R345" s="112">
        <v>0</v>
      </c>
      <c r="S345" s="112">
        <v>0</v>
      </c>
    </row>
    <row r="346" spans="1:19" ht="14.25" customHeight="1" thickBot="1">
      <c r="A346" s="113"/>
      <c r="B346" s="113"/>
      <c r="C346" s="113"/>
      <c r="D346" s="114"/>
      <c r="E346" s="121" t="s">
        <v>123</v>
      </c>
      <c r="F346" s="111">
        <v>0</v>
      </c>
      <c r="G346" s="111">
        <v>0</v>
      </c>
      <c r="H346" s="112">
        <v>0</v>
      </c>
      <c r="I346" s="112">
        <v>0</v>
      </c>
      <c r="J346" s="112">
        <v>0</v>
      </c>
      <c r="K346" s="112">
        <v>0</v>
      </c>
      <c r="L346" s="112">
        <v>0</v>
      </c>
      <c r="M346" s="112">
        <v>0</v>
      </c>
      <c r="N346" s="112">
        <v>0</v>
      </c>
      <c r="O346" s="112">
        <v>0</v>
      </c>
      <c r="P346" s="111">
        <v>0</v>
      </c>
      <c r="Q346" s="112">
        <v>0</v>
      </c>
      <c r="R346" s="112">
        <v>0</v>
      </c>
      <c r="S346" s="112">
        <v>0</v>
      </c>
    </row>
    <row r="347" spans="1:19" ht="19.5" customHeight="1" thickBot="1">
      <c r="A347" s="113"/>
      <c r="B347" s="113"/>
      <c r="C347" s="113"/>
      <c r="D347" s="114"/>
      <c r="E347" s="121" t="s">
        <v>124</v>
      </c>
      <c r="F347" s="111">
        <v>10947</v>
      </c>
      <c r="G347" s="111">
        <v>10947</v>
      </c>
      <c r="H347" s="112">
        <v>10947</v>
      </c>
      <c r="I347" s="112">
        <v>0</v>
      </c>
      <c r="J347" s="112">
        <v>10947</v>
      </c>
      <c r="K347" s="112">
        <v>0</v>
      </c>
      <c r="L347" s="112">
        <v>0</v>
      </c>
      <c r="M347" s="112">
        <v>0</v>
      </c>
      <c r="N347" s="112">
        <v>0</v>
      </c>
      <c r="O347" s="112">
        <v>0</v>
      </c>
      <c r="P347" s="111">
        <v>0</v>
      </c>
      <c r="Q347" s="112">
        <v>0</v>
      </c>
      <c r="R347" s="112">
        <v>0</v>
      </c>
      <c r="S347" s="112">
        <v>0</v>
      </c>
    </row>
    <row r="348" spans="1:19" ht="15.75" customHeight="1" thickBot="1">
      <c r="A348" s="113"/>
      <c r="B348" s="113"/>
      <c r="C348" s="113">
        <v>4430</v>
      </c>
      <c r="D348" s="114" t="s">
        <v>167</v>
      </c>
      <c r="E348" s="123" t="s">
        <v>121</v>
      </c>
      <c r="F348" s="115">
        <v>1280</v>
      </c>
      <c r="G348" s="115">
        <v>1280</v>
      </c>
      <c r="H348" s="116">
        <v>1280</v>
      </c>
      <c r="I348" s="116">
        <v>0</v>
      </c>
      <c r="J348" s="116">
        <v>1280</v>
      </c>
      <c r="K348" s="116">
        <v>0</v>
      </c>
      <c r="L348" s="116">
        <v>0</v>
      </c>
      <c r="M348" s="116">
        <v>0</v>
      </c>
      <c r="N348" s="116">
        <v>0</v>
      </c>
      <c r="O348" s="116">
        <v>0</v>
      </c>
      <c r="P348" s="115">
        <v>0</v>
      </c>
      <c r="Q348" s="116">
        <v>0</v>
      </c>
      <c r="R348" s="116">
        <v>0</v>
      </c>
      <c r="S348" s="116">
        <v>0</v>
      </c>
    </row>
    <row r="349" spans="1:19" ht="15.75" customHeight="1" thickBot="1">
      <c r="A349" s="113"/>
      <c r="B349" s="113"/>
      <c r="C349" s="113"/>
      <c r="D349" s="114"/>
      <c r="E349" s="121" t="s">
        <v>122</v>
      </c>
      <c r="F349" s="111">
        <v>0</v>
      </c>
      <c r="G349" s="111">
        <v>0</v>
      </c>
      <c r="H349" s="112">
        <v>0</v>
      </c>
      <c r="I349" s="112">
        <v>0</v>
      </c>
      <c r="J349" s="112">
        <v>0</v>
      </c>
      <c r="K349" s="112">
        <v>0</v>
      </c>
      <c r="L349" s="112">
        <v>0</v>
      </c>
      <c r="M349" s="112">
        <v>0</v>
      </c>
      <c r="N349" s="112">
        <v>0</v>
      </c>
      <c r="O349" s="112">
        <v>0</v>
      </c>
      <c r="P349" s="111">
        <v>0</v>
      </c>
      <c r="Q349" s="112">
        <v>0</v>
      </c>
      <c r="R349" s="112">
        <v>0</v>
      </c>
      <c r="S349" s="112">
        <v>0</v>
      </c>
    </row>
    <row r="350" spans="1:19" ht="15.75" customHeight="1" thickBot="1">
      <c r="A350" s="113"/>
      <c r="B350" s="113"/>
      <c r="C350" s="113"/>
      <c r="D350" s="114"/>
      <c r="E350" s="121" t="s">
        <v>123</v>
      </c>
      <c r="F350" s="111">
        <v>1200</v>
      </c>
      <c r="G350" s="111">
        <v>1200</v>
      </c>
      <c r="H350" s="112">
        <v>1200</v>
      </c>
      <c r="I350" s="112">
        <v>0</v>
      </c>
      <c r="J350" s="112">
        <v>1200</v>
      </c>
      <c r="K350" s="112">
        <v>0</v>
      </c>
      <c r="L350" s="112">
        <v>0</v>
      </c>
      <c r="M350" s="112">
        <v>0</v>
      </c>
      <c r="N350" s="112">
        <v>0</v>
      </c>
      <c r="O350" s="112">
        <v>0</v>
      </c>
      <c r="P350" s="111">
        <v>0</v>
      </c>
      <c r="Q350" s="112">
        <v>0</v>
      </c>
      <c r="R350" s="112">
        <v>0</v>
      </c>
      <c r="S350" s="112">
        <v>0</v>
      </c>
    </row>
    <row r="351" spans="1:19" ht="15.75" customHeight="1" thickBot="1">
      <c r="A351" s="113"/>
      <c r="B351" s="113"/>
      <c r="C351" s="113"/>
      <c r="D351" s="114"/>
      <c r="E351" s="121" t="s">
        <v>124</v>
      </c>
      <c r="F351" s="111">
        <v>2480</v>
      </c>
      <c r="G351" s="111">
        <v>2480</v>
      </c>
      <c r="H351" s="112">
        <v>2480</v>
      </c>
      <c r="I351" s="112">
        <v>0</v>
      </c>
      <c r="J351" s="112">
        <v>2480</v>
      </c>
      <c r="K351" s="112">
        <v>0</v>
      </c>
      <c r="L351" s="112">
        <v>0</v>
      </c>
      <c r="M351" s="112">
        <v>0</v>
      </c>
      <c r="N351" s="112">
        <v>0</v>
      </c>
      <c r="O351" s="112">
        <v>0</v>
      </c>
      <c r="P351" s="111">
        <v>0</v>
      </c>
      <c r="Q351" s="112">
        <v>0</v>
      </c>
      <c r="R351" s="112">
        <v>0</v>
      </c>
      <c r="S351" s="112">
        <v>0</v>
      </c>
    </row>
    <row r="352" spans="1:19" ht="15.75" customHeight="1" thickBot="1">
      <c r="A352" s="113"/>
      <c r="B352" s="113">
        <v>85295</v>
      </c>
      <c r="C352" s="114" t="s">
        <v>85</v>
      </c>
      <c r="D352" s="114"/>
      <c r="E352" s="123" t="s">
        <v>121</v>
      </c>
      <c r="F352" s="115">
        <v>278129</v>
      </c>
      <c r="G352" s="115">
        <v>278129</v>
      </c>
      <c r="H352" s="116">
        <v>6507</v>
      </c>
      <c r="I352" s="116">
        <v>1407</v>
      </c>
      <c r="J352" s="116">
        <v>5100</v>
      </c>
      <c r="K352" s="116">
        <v>0</v>
      </c>
      <c r="L352" s="116">
        <v>271622</v>
      </c>
      <c r="M352" s="116">
        <v>0</v>
      </c>
      <c r="N352" s="116">
        <v>0</v>
      </c>
      <c r="O352" s="116">
        <v>0</v>
      </c>
      <c r="P352" s="115">
        <v>0</v>
      </c>
      <c r="Q352" s="116">
        <v>0</v>
      </c>
      <c r="R352" s="116">
        <v>0</v>
      </c>
      <c r="S352" s="116">
        <v>0</v>
      </c>
    </row>
    <row r="353" spans="1:19" ht="15.75" customHeight="1" thickBot="1">
      <c r="A353" s="113"/>
      <c r="B353" s="113"/>
      <c r="C353" s="114"/>
      <c r="D353" s="114"/>
      <c r="E353" s="121" t="s">
        <v>122</v>
      </c>
      <c r="F353" s="111">
        <v>-265</v>
      </c>
      <c r="G353" s="111">
        <v>-265</v>
      </c>
      <c r="H353" s="112">
        <v>-265</v>
      </c>
      <c r="I353" s="112">
        <v>-265</v>
      </c>
      <c r="J353" s="112">
        <v>0</v>
      </c>
      <c r="K353" s="112">
        <v>0</v>
      </c>
      <c r="L353" s="112">
        <v>0</v>
      </c>
      <c r="M353" s="112">
        <v>0</v>
      </c>
      <c r="N353" s="112">
        <v>0</v>
      </c>
      <c r="O353" s="112">
        <v>0</v>
      </c>
      <c r="P353" s="111">
        <v>0</v>
      </c>
      <c r="Q353" s="112">
        <v>0</v>
      </c>
      <c r="R353" s="112">
        <v>0</v>
      </c>
      <c r="S353" s="112">
        <v>0</v>
      </c>
    </row>
    <row r="354" spans="1:19" ht="15.75" customHeight="1" thickBot="1">
      <c r="A354" s="113"/>
      <c r="B354" s="113"/>
      <c r="C354" s="114"/>
      <c r="D354" s="114"/>
      <c r="E354" s="121" t="s">
        <v>123</v>
      </c>
      <c r="F354" s="111">
        <v>3958</v>
      </c>
      <c r="G354" s="111">
        <v>3958</v>
      </c>
      <c r="H354" s="112">
        <v>380</v>
      </c>
      <c r="I354" s="112">
        <v>0</v>
      </c>
      <c r="J354" s="112">
        <v>380</v>
      </c>
      <c r="K354" s="112">
        <v>0</v>
      </c>
      <c r="L354" s="112">
        <v>3578</v>
      </c>
      <c r="M354" s="112">
        <v>0</v>
      </c>
      <c r="N354" s="112">
        <v>0</v>
      </c>
      <c r="O354" s="112">
        <v>0</v>
      </c>
      <c r="P354" s="111">
        <v>0</v>
      </c>
      <c r="Q354" s="112">
        <v>0</v>
      </c>
      <c r="R354" s="112">
        <v>0</v>
      </c>
      <c r="S354" s="112">
        <v>0</v>
      </c>
    </row>
    <row r="355" spans="1:19" ht="15.75" customHeight="1" thickBot="1">
      <c r="A355" s="113"/>
      <c r="B355" s="113"/>
      <c r="C355" s="114"/>
      <c r="D355" s="114"/>
      <c r="E355" s="121" t="s">
        <v>124</v>
      </c>
      <c r="F355" s="111">
        <v>281822</v>
      </c>
      <c r="G355" s="111">
        <v>281822</v>
      </c>
      <c r="H355" s="112">
        <v>6622</v>
      </c>
      <c r="I355" s="112">
        <v>1142</v>
      </c>
      <c r="J355" s="112">
        <v>5480</v>
      </c>
      <c r="K355" s="112">
        <v>0</v>
      </c>
      <c r="L355" s="112">
        <v>275200</v>
      </c>
      <c r="M355" s="112">
        <v>0</v>
      </c>
      <c r="N355" s="112">
        <v>0</v>
      </c>
      <c r="O355" s="112">
        <v>0</v>
      </c>
      <c r="P355" s="111">
        <v>0</v>
      </c>
      <c r="Q355" s="112">
        <v>0</v>
      </c>
      <c r="R355" s="112">
        <v>0</v>
      </c>
      <c r="S355" s="112">
        <v>0</v>
      </c>
    </row>
    <row r="356" spans="1:19" ht="15.75" customHeight="1" thickBot="1">
      <c r="A356" s="113"/>
      <c r="B356" s="113"/>
      <c r="C356" s="113">
        <v>3110</v>
      </c>
      <c r="D356" s="114" t="s">
        <v>162</v>
      </c>
      <c r="E356" s="123" t="s">
        <v>121</v>
      </c>
      <c r="F356" s="115">
        <v>271622</v>
      </c>
      <c r="G356" s="115">
        <v>271622</v>
      </c>
      <c r="H356" s="116">
        <v>0</v>
      </c>
      <c r="I356" s="116">
        <v>0</v>
      </c>
      <c r="J356" s="116">
        <v>0</v>
      </c>
      <c r="K356" s="116">
        <v>0</v>
      </c>
      <c r="L356" s="116">
        <v>271622</v>
      </c>
      <c r="M356" s="116">
        <v>0</v>
      </c>
      <c r="N356" s="116">
        <v>0</v>
      </c>
      <c r="O356" s="116">
        <v>0</v>
      </c>
      <c r="P356" s="115">
        <v>0</v>
      </c>
      <c r="Q356" s="116">
        <v>0</v>
      </c>
      <c r="R356" s="116">
        <v>0</v>
      </c>
      <c r="S356" s="116">
        <v>0</v>
      </c>
    </row>
    <row r="357" spans="1:19" ht="15.75" customHeight="1" thickBot="1">
      <c r="A357" s="113"/>
      <c r="B357" s="113"/>
      <c r="C357" s="113"/>
      <c r="D357" s="114"/>
      <c r="E357" s="121" t="s">
        <v>122</v>
      </c>
      <c r="F357" s="111">
        <v>0</v>
      </c>
      <c r="G357" s="111">
        <v>0</v>
      </c>
      <c r="H357" s="112">
        <v>0</v>
      </c>
      <c r="I357" s="112">
        <v>0</v>
      </c>
      <c r="J357" s="112">
        <v>0</v>
      </c>
      <c r="K357" s="112">
        <v>0</v>
      </c>
      <c r="L357" s="112">
        <v>0</v>
      </c>
      <c r="M357" s="112">
        <v>0</v>
      </c>
      <c r="N357" s="112">
        <v>0</v>
      </c>
      <c r="O357" s="112">
        <v>0</v>
      </c>
      <c r="P357" s="111">
        <v>0</v>
      </c>
      <c r="Q357" s="112">
        <v>0</v>
      </c>
      <c r="R357" s="112">
        <v>0</v>
      </c>
      <c r="S357" s="112">
        <v>0</v>
      </c>
    </row>
    <row r="358" spans="1:19" ht="15.75" customHeight="1" thickBot="1">
      <c r="A358" s="113"/>
      <c r="B358" s="113"/>
      <c r="C358" s="113"/>
      <c r="D358" s="114"/>
      <c r="E358" s="121" t="s">
        <v>123</v>
      </c>
      <c r="F358" s="111">
        <v>3578</v>
      </c>
      <c r="G358" s="111">
        <v>3578</v>
      </c>
      <c r="H358" s="112">
        <v>0</v>
      </c>
      <c r="I358" s="112">
        <v>0</v>
      </c>
      <c r="J358" s="112">
        <v>0</v>
      </c>
      <c r="K358" s="112">
        <v>0</v>
      </c>
      <c r="L358" s="112">
        <v>3578</v>
      </c>
      <c r="M358" s="112">
        <v>0</v>
      </c>
      <c r="N358" s="112">
        <v>0</v>
      </c>
      <c r="O358" s="112">
        <v>0</v>
      </c>
      <c r="P358" s="111">
        <v>0</v>
      </c>
      <c r="Q358" s="112">
        <v>0</v>
      </c>
      <c r="R358" s="112">
        <v>0</v>
      </c>
      <c r="S358" s="112">
        <v>0</v>
      </c>
    </row>
    <row r="359" spans="1:19" ht="15.75" customHeight="1" thickBot="1">
      <c r="A359" s="113"/>
      <c r="B359" s="113"/>
      <c r="C359" s="113"/>
      <c r="D359" s="114"/>
      <c r="E359" s="121" t="s">
        <v>124</v>
      </c>
      <c r="F359" s="111">
        <v>275200</v>
      </c>
      <c r="G359" s="111">
        <v>275200</v>
      </c>
      <c r="H359" s="112">
        <v>0</v>
      </c>
      <c r="I359" s="112">
        <v>0</v>
      </c>
      <c r="J359" s="112">
        <v>0</v>
      </c>
      <c r="K359" s="112">
        <v>0</v>
      </c>
      <c r="L359" s="112">
        <v>275200</v>
      </c>
      <c r="M359" s="112">
        <v>0</v>
      </c>
      <c r="N359" s="112">
        <v>0</v>
      </c>
      <c r="O359" s="112">
        <v>0</v>
      </c>
      <c r="P359" s="111">
        <v>0</v>
      </c>
      <c r="Q359" s="112">
        <v>0</v>
      </c>
      <c r="R359" s="112">
        <v>0</v>
      </c>
      <c r="S359" s="112">
        <v>0</v>
      </c>
    </row>
    <row r="360" spans="1:19" ht="14.25" customHeight="1" thickBot="1">
      <c r="A360" s="117" t="s">
        <v>170</v>
      </c>
      <c r="B360" s="113"/>
      <c r="C360" s="113">
        <v>4010</v>
      </c>
      <c r="D360" s="114" t="s">
        <v>128</v>
      </c>
      <c r="E360" s="123" t="s">
        <v>121</v>
      </c>
      <c r="F360" s="115">
        <v>1200</v>
      </c>
      <c r="G360" s="115">
        <v>1200</v>
      </c>
      <c r="H360" s="116">
        <v>1200</v>
      </c>
      <c r="I360" s="116">
        <v>1200</v>
      </c>
      <c r="J360" s="116">
        <v>0</v>
      </c>
      <c r="K360" s="116">
        <v>0</v>
      </c>
      <c r="L360" s="116">
        <v>0</v>
      </c>
      <c r="M360" s="116">
        <v>0</v>
      </c>
      <c r="N360" s="116">
        <v>0</v>
      </c>
      <c r="O360" s="116">
        <v>0</v>
      </c>
      <c r="P360" s="115">
        <v>0</v>
      </c>
      <c r="Q360" s="116">
        <v>0</v>
      </c>
      <c r="R360" s="116">
        <v>0</v>
      </c>
      <c r="S360" s="116">
        <v>0</v>
      </c>
    </row>
    <row r="361" spans="1:19" ht="14.25" customHeight="1" thickBot="1">
      <c r="A361" s="117"/>
      <c r="B361" s="113"/>
      <c r="C361" s="113"/>
      <c r="D361" s="114"/>
      <c r="E361" s="121" t="s">
        <v>122</v>
      </c>
      <c r="F361" s="111">
        <v>-225</v>
      </c>
      <c r="G361" s="111">
        <v>-225</v>
      </c>
      <c r="H361" s="112">
        <v>-225</v>
      </c>
      <c r="I361" s="112">
        <v>-225</v>
      </c>
      <c r="J361" s="112">
        <v>0</v>
      </c>
      <c r="K361" s="112">
        <v>0</v>
      </c>
      <c r="L361" s="112">
        <v>0</v>
      </c>
      <c r="M361" s="112">
        <v>0</v>
      </c>
      <c r="N361" s="112">
        <v>0</v>
      </c>
      <c r="O361" s="112">
        <v>0</v>
      </c>
      <c r="P361" s="111">
        <v>0</v>
      </c>
      <c r="Q361" s="112">
        <v>0</v>
      </c>
      <c r="R361" s="112">
        <v>0</v>
      </c>
      <c r="S361" s="112">
        <v>0</v>
      </c>
    </row>
    <row r="362" spans="1:19" ht="14.25" customHeight="1" thickBot="1">
      <c r="A362" s="117"/>
      <c r="B362" s="113"/>
      <c r="C362" s="113"/>
      <c r="D362" s="114"/>
      <c r="E362" s="121" t="s">
        <v>123</v>
      </c>
      <c r="F362" s="111">
        <v>0</v>
      </c>
      <c r="G362" s="111">
        <v>0</v>
      </c>
      <c r="H362" s="112">
        <v>0</v>
      </c>
      <c r="I362" s="112">
        <v>0</v>
      </c>
      <c r="J362" s="112">
        <v>0</v>
      </c>
      <c r="K362" s="112">
        <v>0</v>
      </c>
      <c r="L362" s="112">
        <v>0</v>
      </c>
      <c r="M362" s="112">
        <v>0</v>
      </c>
      <c r="N362" s="112">
        <v>0</v>
      </c>
      <c r="O362" s="112">
        <v>0</v>
      </c>
      <c r="P362" s="111">
        <v>0</v>
      </c>
      <c r="Q362" s="112">
        <v>0</v>
      </c>
      <c r="R362" s="112">
        <v>0</v>
      </c>
      <c r="S362" s="112">
        <v>0</v>
      </c>
    </row>
    <row r="363" spans="1:19" ht="14.25" customHeight="1">
      <c r="A363" s="117"/>
      <c r="B363" s="113"/>
      <c r="C363" s="113"/>
      <c r="D363" s="114"/>
      <c r="E363" s="121" t="s">
        <v>124</v>
      </c>
      <c r="F363" s="111">
        <v>975</v>
      </c>
      <c r="G363" s="111">
        <v>975</v>
      </c>
      <c r="H363" s="112">
        <v>975</v>
      </c>
      <c r="I363" s="112">
        <v>975</v>
      </c>
      <c r="J363" s="112">
        <v>0</v>
      </c>
      <c r="K363" s="112">
        <v>0</v>
      </c>
      <c r="L363" s="112">
        <v>0</v>
      </c>
      <c r="M363" s="112">
        <v>0</v>
      </c>
      <c r="N363" s="112">
        <v>0</v>
      </c>
      <c r="O363" s="112">
        <v>0</v>
      </c>
      <c r="P363" s="111">
        <v>0</v>
      </c>
      <c r="Q363" s="112">
        <v>0</v>
      </c>
      <c r="R363" s="112">
        <v>0</v>
      </c>
      <c r="S363" s="112">
        <v>0</v>
      </c>
    </row>
    <row r="364" spans="1:19" ht="14.25" customHeight="1">
      <c r="A364" s="92" t="s">
        <v>4</v>
      </c>
      <c r="B364" s="92" t="s">
        <v>5</v>
      </c>
      <c r="C364" s="93" t="s">
        <v>6</v>
      </c>
      <c r="D364" s="94"/>
      <c r="E364" s="95"/>
      <c r="F364" s="96" t="s">
        <v>95</v>
      </c>
      <c r="G364" s="92" t="s">
        <v>96</v>
      </c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</row>
    <row r="365" spans="1:19" ht="9.75" customHeight="1">
      <c r="A365" s="92"/>
      <c r="B365" s="92"/>
      <c r="C365" s="93"/>
      <c r="D365" s="97"/>
      <c r="E365" s="98"/>
      <c r="F365" s="96"/>
      <c r="G365" s="92" t="s">
        <v>97</v>
      </c>
      <c r="H365" s="92" t="s">
        <v>9</v>
      </c>
      <c r="I365" s="92"/>
      <c r="J365" s="92"/>
      <c r="K365" s="92"/>
      <c r="L365" s="92"/>
      <c r="M365" s="92"/>
      <c r="N365" s="92"/>
      <c r="O365" s="92"/>
      <c r="P365" s="92" t="s">
        <v>98</v>
      </c>
      <c r="Q365" s="92" t="s">
        <v>9</v>
      </c>
      <c r="R365" s="92"/>
      <c r="S365" s="92"/>
    </row>
    <row r="366" spans="1:19" ht="6.75" customHeight="1">
      <c r="A366" s="92"/>
      <c r="B366" s="92"/>
      <c r="C366" s="93"/>
      <c r="D366" s="97"/>
      <c r="E366" s="98"/>
      <c r="F366" s="96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 t="s">
        <v>99</v>
      </c>
      <c r="R366" s="92" t="s">
        <v>11</v>
      </c>
      <c r="S366" s="92" t="s">
        <v>100</v>
      </c>
    </row>
    <row r="367" spans="1:19" ht="4.5" customHeight="1">
      <c r="A367" s="92"/>
      <c r="B367" s="92"/>
      <c r="C367" s="93"/>
      <c r="D367" s="99" t="s">
        <v>101</v>
      </c>
      <c r="E367" s="100"/>
      <c r="F367" s="96"/>
      <c r="G367" s="92"/>
      <c r="H367" s="92" t="s">
        <v>102</v>
      </c>
      <c r="I367" s="92" t="s">
        <v>9</v>
      </c>
      <c r="J367" s="92"/>
      <c r="K367" s="92" t="s">
        <v>103</v>
      </c>
      <c r="L367" s="92" t="s">
        <v>104</v>
      </c>
      <c r="M367" s="92" t="s">
        <v>105</v>
      </c>
      <c r="N367" s="92" t="s">
        <v>106</v>
      </c>
      <c r="O367" s="92" t="s">
        <v>107</v>
      </c>
      <c r="P367" s="92"/>
      <c r="Q367" s="92"/>
      <c r="R367" s="92"/>
      <c r="S367" s="92"/>
    </row>
    <row r="368" spans="1:19" ht="9" customHeight="1">
      <c r="A368" s="92"/>
      <c r="B368" s="92"/>
      <c r="C368" s="93"/>
      <c r="D368" s="97"/>
      <c r="E368" s="98"/>
      <c r="F368" s="96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 t="s">
        <v>108</v>
      </c>
      <c r="S368" s="92"/>
    </row>
    <row r="369" spans="1:19" ht="54" customHeight="1">
      <c r="A369" s="92"/>
      <c r="B369" s="92"/>
      <c r="C369" s="93"/>
      <c r="D369" s="101"/>
      <c r="E369" s="102"/>
      <c r="F369" s="96"/>
      <c r="G369" s="92"/>
      <c r="H369" s="92"/>
      <c r="I369" s="103" t="s">
        <v>109</v>
      </c>
      <c r="J369" s="103" t="s">
        <v>110</v>
      </c>
      <c r="K369" s="92"/>
      <c r="L369" s="92"/>
      <c r="M369" s="92"/>
      <c r="N369" s="92"/>
      <c r="O369" s="92"/>
      <c r="P369" s="92"/>
      <c r="Q369" s="92"/>
      <c r="R369" s="92"/>
      <c r="S369" s="92"/>
    </row>
    <row r="370" spans="1:19" ht="12.75" customHeight="1" thickBot="1">
      <c r="A370" s="104" t="s">
        <v>28</v>
      </c>
      <c r="B370" s="104" t="s">
        <v>29</v>
      </c>
      <c r="C370" s="104" t="s">
        <v>30</v>
      </c>
      <c r="D370" s="105">
        <v>4</v>
      </c>
      <c r="E370" s="106"/>
      <c r="F370" s="104" t="s">
        <v>32</v>
      </c>
      <c r="G370" s="104" t="s">
        <v>33</v>
      </c>
      <c r="H370" s="104" t="s">
        <v>34</v>
      </c>
      <c r="I370" s="104" t="s">
        <v>35</v>
      </c>
      <c r="J370" s="104" t="s">
        <v>111</v>
      </c>
      <c r="K370" s="104" t="s">
        <v>112</v>
      </c>
      <c r="L370" s="104" t="s">
        <v>113</v>
      </c>
      <c r="M370" s="104" t="s">
        <v>114</v>
      </c>
      <c r="N370" s="104" t="s">
        <v>115</v>
      </c>
      <c r="O370" s="104" t="s">
        <v>116</v>
      </c>
      <c r="P370" s="107" t="s">
        <v>117</v>
      </c>
      <c r="Q370" s="107" t="s">
        <v>118</v>
      </c>
      <c r="R370" s="108" t="s">
        <v>119</v>
      </c>
      <c r="S370" s="104" t="s">
        <v>120</v>
      </c>
    </row>
    <row r="371" spans="1:19" ht="14.25" customHeight="1" thickBot="1">
      <c r="A371" s="113"/>
      <c r="B371" s="113"/>
      <c r="C371" s="113">
        <v>4110</v>
      </c>
      <c r="D371" s="114" t="s">
        <v>135</v>
      </c>
      <c r="E371" s="123" t="s">
        <v>121</v>
      </c>
      <c r="F371" s="115">
        <v>207</v>
      </c>
      <c r="G371" s="115">
        <v>207</v>
      </c>
      <c r="H371" s="116">
        <v>207</v>
      </c>
      <c r="I371" s="116">
        <v>207</v>
      </c>
      <c r="J371" s="116">
        <v>0</v>
      </c>
      <c r="K371" s="116">
        <v>0</v>
      </c>
      <c r="L371" s="116">
        <v>0</v>
      </c>
      <c r="M371" s="116">
        <v>0</v>
      </c>
      <c r="N371" s="116">
        <v>0</v>
      </c>
      <c r="O371" s="116">
        <v>0</v>
      </c>
      <c r="P371" s="115">
        <v>0</v>
      </c>
      <c r="Q371" s="116">
        <v>0</v>
      </c>
      <c r="R371" s="116">
        <v>0</v>
      </c>
      <c r="S371" s="116">
        <v>0</v>
      </c>
    </row>
    <row r="372" spans="1:19" ht="14.25" customHeight="1" thickBot="1">
      <c r="A372" s="113"/>
      <c r="B372" s="113"/>
      <c r="C372" s="113"/>
      <c r="D372" s="114"/>
      <c r="E372" s="121" t="s">
        <v>122</v>
      </c>
      <c r="F372" s="111">
        <v>-40</v>
      </c>
      <c r="G372" s="111">
        <v>-40</v>
      </c>
      <c r="H372" s="112">
        <v>-40</v>
      </c>
      <c r="I372" s="112">
        <v>-40</v>
      </c>
      <c r="J372" s="112">
        <v>0</v>
      </c>
      <c r="K372" s="112">
        <v>0</v>
      </c>
      <c r="L372" s="112">
        <v>0</v>
      </c>
      <c r="M372" s="112">
        <v>0</v>
      </c>
      <c r="N372" s="112">
        <v>0</v>
      </c>
      <c r="O372" s="112">
        <v>0</v>
      </c>
      <c r="P372" s="111">
        <v>0</v>
      </c>
      <c r="Q372" s="112">
        <v>0</v>
      </c>
      <c r="R372" s="112">
        <v>0</v>
      </c>
      <c r="S372" s="112">
        <v>0</v>
      </c>
    </row>
    <row r="373" spans="1:19" ht="14.25" customHeight="1" thickBot="1">
      <c r="A373" s="113"/>
      <c r="B373" s="113"/>
      <c r="C373" s="113"/>
      <c r="D373" s="114"/>
      <c r="E373" s="121" t="s">
        <v>123</v>
      </c>
      <c r="F373" s="111">
        <v>0</v>
      </c>
      <c r="G373" s="111">
        <v>0</v>
      </c>
      <c r="H373" s="112">
        <v>0</v>
      </c>
      <c r="I373" s="112">
        <v>0</v>
      </c>
      <c r="J373" s="112">
        <v>0</v>
      </c>
      <c r="K373" s="112">
        <v>0</v>
      </c>
      <c r="L373" s="112">
        <v>0</v>
      </c>
      <c r="M373" s="112">
        <v>0</v>
      </c>
      <c r="N373" s="112">
        <v>0</v>
      </c>
      <c r="O373" s="112">
        <v>0</v>
      </c>
      <c r="P373" s="111">
        <v>0</v>
      </c>
      <c r="Q373" s="112">
        <v>0</v>
      </c>
      <c r="R373" s="112">
        <v>0</v>
      </c>
      <c r="S373" s="112">
        <v>0</v>
      </c>
    </row>
    <row r="374" spans="1:19" ht="14.25" customHeight="1" thickBot="1">
      <c r="A374" s="113"/>
      <c r="B374" s="113"/>
      <c r="C374" s="113"/>
      <c r="D374" s="114"/>
      <c r="E374" s="121" t="s">
        <v>124</v>
      </c>
      <c r="F374" s="111">
        <v>167</v>
      </c>
      <c r="G374" s="111">
        <v>167</v>
      </c>
      <c r="H374" s="112">
        <v>167</v>
      </c>
      <c r="I374" s="112">
        <v>167</v>
      </c>
      <c r="J374" s="112">
        <v>0</v>
      </c>
      <c r="K374" s="112">
        <v>0</v>
      </c>
      <c r="L374" s="112">
        <v>0</v>
      </c>
      <c r="M374" s="112">
        <v>0</v>
      </c>
      <c r="N374" s="112">
        <v>0</v>
      </c>
      <c r="O374" s="112">
        <v>0</v>
      </c>
      <c r="P374" s="111">
        <v>0</v>
      </c>
      <c r="Q374" s="112">
        <v>0</v>
      </c>
      <c r="R374" s="112">
        <v>0</v>
      </c>
      <c r="S374" s="112">
        <v>0</v>
      </c>
    </row>
    <row r="375" spans="1:19" ht="14.25" customHeight="1" thickBot="1">
      <c r="A375" s="113"/>
      <c r="B375" s="113"/>
      <c r="C375" s="113">
        <v>4300</v>
      </c>
      <c r="D375" s="114" t="s">
        <v>133</v>
      </c>
      <c r="E375" s="123" t="s">
        <v>121</v>
      </c>
      <c r="F375" s="115">
        <v>1100</v>
      </c>
      <c r="G375" s="115">
        <v>1100</v>
      </c>
      <c r="H375" s="116">
        <v>1100</v>
      </c>
      <c r="I375" s="116">
        <v>0</v>
      </c>
      <c r="J375" s="116">
        <v>1100</v>
      </c>
      <c r="K375" s="116">
        <v>0</v>
      </c>
      <c r="L375" s="116">
        <v>0</v>
      </c>
      <c r="M375" s="116">
        <v>0</v>
      </c>
      <c r="N375" s="116">
        <v>0</v>
      </c>
      <c r="O375" s="116">
        <v>0</v>
      </c>
      <c r="P375" s="115">
        <v>0</v>
      </c>
      <c r="Q375" s="116">
        <v>0</v>
      </c>
      <c r="R375" s="116">
        <v>0</v>
      </c>
      <c r="S375" s="116">
        <v>0</v>
      </c>
    </row>
    <row r="376" spans="1:19" ht="14.25" customHeight="1" thickBot="1">
      <c r="A376" s="113"/>
      <c r="B376" s="113"/>
      <c r="C376" s="113"/>
      <c r="D376" s="114"/>
      <c r="E376" s="121" t="s">
        <v>122</v>
      </c>
      <c r="F376" s="111">
        <v>0</v>
      </c>
      <c r="G376" s="111">
        <v>0</v>
      </c>
      <c r="H376" s="112">
        <v>0</v>
      </c>
      <c r="I376" s="112">
        <v>0</v>
      </c>
      <c r="J376" s="112">
        <v>0</v>
      </c>
      <c r="K376" s="112">
        <v>0</v>
      </c>
      <c r="L376" s="112">
        <v>0</v>
      </c>
      <c r="M376" s="112">
        <v>0</v>
      </c>
      <c r="N376" s="112">
        <v>0</v>
      </c>
      <c r="O376" s="112">
        <v>0</v>
      </c>
      <c r="P376" s="111">
        <v>0</v>
      </c>
      <c r="Q376" s="112">
        <v>0</v>
      </c>
      <c r="R376" s="112">
        <v>0</v>
      </c>
      <c r="S376" s="112">
        <v>0</v>
      </c>
    </row>
    <row r="377" spans="1:19" ht="14.25" customHeight="1" thickBot="1">
      <c r="A377" s="113"/>
      <c r="B377" s="113"/>
      <c r="C377" s="113"/>
      <c r="D377" s="114"/>
      <c r="E377" s="121" t="s">
        <v>123</v>
      </c>
      <c r="F377" s="111">
        <v>380</v>
      </c>
      <c r="G377" s="111">
        <v>380</v>
      </c>
      <c r="H377" s="112">
        <v>380</v>
      </c>
      <c r="I377" s="112">
        <v>0</v>
      </c>
      <c r="J377" s="112">
        <v>380</v>
      </c>
      <c r="K377" s="112">
        <v>0</v>
      </c>
      <c r="L377" s="112">
        <v>0</v>
      </c>
      <c r="M377" s="112">
        <v>0</v>
      </c>
      <c r="N377" s="112">
        <v>0</v>
      </c>
      <c r="O377" s="112">
        <v>0</v>
      </c>
      <c r="P377" s="111">
        <v>0</v>
      </c>
      <c r="Q377" s="112">
        <v>0</v>
      </c>
      <c r="R377" s="112">
        <v>0</v>
      </c>
      <c r="S377" s="112">
        <v>0</v>
      </c>
    </row>
    <row r="378" spans="1:19" ht="14.25" customHeight="1">
      <c r="A378" s="113"/>
      <c r="B378" s="113"/>
      <c r="C378" s="113"/>
      <c r="D378" s="114"/>
      <c r="E378" s="121" t="s">
        <v>124</v>
      </c>
      <c r="F378" s="111">
        <v>1480</v>
      </c>
      <c r="G378" s="111">
        <v>1480</v>
      </c>
      <c r="H378" s="112">
        <v>1480</v>
      </c>
      <c r="I378" s="112">
        <v>0</v>
      </c>
      <c r="J378" s="112">
        <v>1480</v>
      </c>
      <c r="K378" s="112">
        <v>0</v>
      </c>
      <c r="L378" s="112">
        <v>0</v>
      </c>
      <c r="M378" s="112">
        <v>0</v>
      </c>
      <c r="N378" s="112">
        <v>0</v>
      </c>
      <c r="O378" s="112">
        <v>0</v>
      </c>
      <c r="P378" s="111">
        <v>0</v>
      </c>
      <c r="Q378" s="112">
        <v>0</v>
      </c>
      <c r="R378" s="112">
        <v>0</v>
      </c>
      <c r="S378" s="112">
        <v>0</v>
      </c>
    </row>
    <row r="379" spans="1:19" ht="14.25" customHeight="1">
      <c r="A379" s="109">
        <v>853</v>
      </c>
      <c r="B379" s="109"/>
      <c r="C379" s="110" t="s">
        <v>168</v>
      </c>
      <c r="D379" s="110"/>
      <c r="E379" s="121" t="s">
        <v>121</v>
      </c>
      <c r="F379" s="111">
        <v>184227</v>
      </c>
      <c r="G379" s="111">
        <v>184227</v>
      </c>
      <c r="H379" s="112">
        <v>0</v>
      </c>
      <c r="I379" s="112">
        <v>0</v>
      </c>
      <c r="J379" s="112">
        <v>0</v>
      </c>
      <c r="K379" s="112">
        <v>0</v>
      </c>
      <c r="L379" s="112">
        <v>0</v>
      </c>
      <c r="M379" s="112">
        <v>184227</v>
      </c>
      <c r="N379" s="112">
        <v>0</v>
      </c>
      <c r="O379" s="112">
        <v>0</v>
      </c>
      <c r="P379" s="111">
        <v>0</v>
      </c>
      <c r="Q379" s="112">
        <v>0</v>
      </c>
      <c r="R379" s="112">
        <v>0</v>
      </c>
      <c r="S379" s="112">
        <v>0</v>
      </c>
    </row>
    <row r="380" spans="1:19" ht="14.25" customHeight="1">
      <c r="A380" s="109"/>
      <c r="B380" s="109"/>
      <c r="C380" s="110"/>
      <c r="D380" s="110"/>
      <c r="E380" s="121" t="s">
        <v>122</v>
      </c>
      <c r="F380" s="111">
        <v>-1579</v>
      </c>
      <c r="G380" s="111">
        <v>-1579</v>
      </c>
      <c r="H380" s="112">
        <v>0</v>
      </c>
      <c r="I380" s="112">
        <v>0</v>
      </c>
      <c r="J380" s="112">
        <v>0</v>
      </c>
      <c r="K380" s="112">
        <v>0</v>
      </c>
      <c r="L380" s="112">
        <v>0</v>
      </c>
      <c r="M380" s="112">
        <v>-1579</v>
      </c>
      <c r="N380" s="112">
        <v>0</v>
      </c>
      <c r="O380" s="112">
        <v>0</v>
      </c>
      <c r="P380" s="111">
        <v>0</v>
      </c>
      <c r="Q380" s="112">
        <v>0</v>
      </c>
      <c r="R380" s="112">
        <v>0</v>
      </c>
      <c r="S380" s="112">
        <v>0</v>
      </c>
    </row>
    <row r="381" spans="1:19" ht="14.25" customHeight="1">
      <c r="A381" s="109"/>
      <c r="B381" s="109"/>
      <c r="C381" s="110"/>
      <c r="D381" s="110"/>
      <c r="E381" s="121" t="s">
        <v>123</v>
      </c>
      <c r="F381" s="111">
        <v>1579</v>
      </c>
      <c r="G381" s="111">
        <v>1579</v>
      </c>
      <c r="H381" s="112">
        <v>0</v>
      </c>
      <c r="I381" s="112">
        <v>0</v>
      </c>
      <c r="J381" s="112">
        <v>0</v>
      </c>
      <c r="K381" s="112">
        <v>0</v>
      </c>
      <c r="L381" s="112">
        <v>0</v>
      </c>
      <c r="M381" s="112">
        <v>1579</v>
      </c>
      <c r="N381" s="112">
        <v>0</v>
      </c>
      <c r="O381" s="112">
        <v>0</v>
      </c>
      <c r="P381" s="111">
        <v>0</v>
      </c>
      <c r="Q381" s="112">
        <v>0</v>
      </c>
      <c r="R381" s="112">
        <v>0</v>
      </c>
      <c r="S381" s="112">
        <v>0</v>
      </c>
    </row>
    <row r="382" spans="1:19" ht="14.25" customHeight="1" thickBot="1">
      <c r="A382" s="109"/>
      <c r="B382" s="109"/>
      <c r="C382" s="110"/>
      <c r="D382" s="110"/>
      <c r="E382" s="121" t="s">
        <v>124</v>
      </c>
      <c r="F382" s="111">
        <v>184227</v>
      </c>
      <c r="G382" s="111">
        <v>184227</v>
      </c>
      <c r="H382" s="112">
        <v>0</v>
      </c>
      <c r="I382" s="112">
        <v>0</v>
      </c>
      <c r="J382" s="112">
        <v>0</v>
      </c>
      <c r="K382" s="112">
        <v>0</v>
      </c>
      <c r="L382" s="112">
        <v>0</v>
      </c>
      <c r="M382" s="112">
        <v>184227</v>
      </c>
      <c r="N382" s="112">
        <v>0</v>
      </c>
      <c r="O382" s="112">
        <v>0</v>
      </c>
      <c r="P382" s="111">
        <v>0</v>
      </c>
      <c r="Q382" s="112">
        <v>0</v>
      </c>
      <c r="R382" s="112">
        <v>0</v>
      </c>
      <c r="S382" s="112">
        <v>0</v>
      </c>
    </row>
    <row r="383" spans="1:19" ht="14.25" customHeight="1" thickBot="1">
      <c r="A383" s="113"/>
      <c r="B383" s="113">
        <v>85395</v>
      </c>
      <c r="C383" s="114" t="s">
        <v>85</v>
      </c>
      <c r="D383" s="114"/>
      <c r="E383" s="123" t="s">
        <v>121</v>
      </c>
      <c r="F383" s="115">
        <v>184227</v>
      </c>
      <c r="G383" s="115">
        <v>184227</v>
      </c>
      <c r="H383" s="116">
        <v>0</v>
      </c>
      <c r="I383" s="116">
        <v>0</v>
      </c>
      <c r="J383" s="116">
        <v>0</v>
      </c>
      <c r="K383" s="116">
        <v>0</v>
      </c>
      <c r="L383" s="116">
        <v>0</v>
      </c>
      <c r="M383" s="116">
        <v>184227</v>
      </c>
      <c r="N383" s="116">
        <v>0</v>
      </c>
      <c r="O383" s="116">
        <v>0</v>
      </c>
      <c r="P383" s="115">
        <v>0</v>
      </c>
      <c r="Q383" s="116">
        <v>0</v>
      </c>
      <c r="R383" s="116">
        <v>0</v>
      </c>
      <c r="S383" s="116">
        <v>0</v>
      </c>
    </row>
    <row r="384" spans="1:19" ht="14.25" customHeight="1" thickBot="1">
      <c r="A384" s="113"/>
      <c r="B384" s="113"/>
      <c r="C384" s="114"/>
      <c r="D384" s="114"/>
      <c r="E384" s="121" t="s">
        <v>122</v>
      </c>
      <c r="F384" s="111">
        <v>-1579</v>
      </c>
      <c r="G384" s="111">
        <v>-1579</v>
      </c>
      <c r="H384" s="112">
        <v>0</v>
      </c>
      <c r="I384" s="112">
        <v>0</v>
      </c>
      <c r="J384" s="112">
        <v>0</v>
      </c>
      <c r="K384" s="112">
        <v>0</v>
      </c>
      <c r="L384" s="112">
        <v>0</v>
      </c>
      <c r="M384" s="112">
        <v>-1579</v>
      </c>
      <c r="N384" s="112">
        <v>0</v>
      </c>
      <c r="O384" s="112">
        <v>0</v>
      </c>
      <c r="P384" s="111">
        <v>0</v>
      </c>
      <c r="Q384" s="112">
        <v>0</v>
      </c>
      <c r="R384" s="112">
        <v>0</v>
      </c>
      <c r="S384" s="112">
        <v>0</v>
      </c>
    </row>
    <row r="385" spans="1:19" ht="18" customHeight="1" thickBot="1">
      <c r="A385" s="113"/>
      <c r="B385" s="113"/>
      <c r="C385" s="114"/>
      <c r="D385" s="114"/>
      <c r="E385" s="121" t="s">
        <v>123</v>
      </c>
      <c r="F385" s="111">
        <v>1579</v>
      </c>
      <c r="G385" s="111">
        <v>1579</v>
      </c>
      <c r="H385" s="112">
        <v>0</v>
      </c>
      <c r="I385" s="112">
        <v>0</v>
      </c>
      <c r="J385" s="112">
        <v>0</v>
      </c>
      <c r="K385" s="112">
        <v>0</v>
      </c>
      <c r="L385" s="112">
        <v>0</v>
      </c>
      <c r="M385" s="112">
        <v>1579</v>
      </c>
      <c r="N385" s="112">
        <v>0</v>
      </c>
      <c r="O385" s="112">
        <v>0</v>
      </c>
      <c r="P385" s="111">
        <v>0</v>
      </c>
      <c r="Q385" s="112">
        <v>0</v>
      </c>
      <c r="R385" s="112">
        <v>0</v>
      </c>
      <c r="S385" s="112">
        <v>0</v>
      </c>
    </row>
    <row r="386" spans="1:19" ht="15.75" customHeight="1" thickBot="1">
      <c r="A386" s="113"/>
      <c r="B386" s="113"/>
      <c r="C386" s="114"/>
      <c r="D386" s="114"/>
      <c r="E386" s="121" t="s">
        <v>124</v>
      </c>
      <c r="F386" s="111">
        <v>184227</v>
      </c>
      <c r="G386" s="111">
        <v>184227</v>
      </c>
      <c r="H386" s="112">
        <v>0</v>
      </c>
      <c r="I386" s="112">
        <v>0</v>
      </c>
      <c r="J386" s="112">
        <v>0</v>
      </c>
      <c r="K386" s="112">
        <v>0</v>
      </c>
      <c r="L386" s="112">
        <v>0</v>
      </c>
      <c r="M386" s="112">
        <v>184227</v>
      </c>
      <c r="N386" s="112">
        <v>0</v>
      </c>
      <c r="O386" s="112">
        <v>0</v>
      </c>
      <c r="P386" s="111">
        <v>0</v>
      </c>
      <c r="Q386" s="112">
        <v>0</v>
      </c>
      <c r="R386" s="112">
        <v>0</v>
      </c>
      <c r="S386" s="112">
        <v>0</v>
      </c>
    </row>
    <row r="387" spans="1:19" ht="14.25" customHeight="1" thickBot="1">
      <c r="A387" s="113"/>
      <c r="B387" s="113"/>
      <c r="C387" s="113">
        <v>3119</v>
      </c>
      <c r="D387" s="114" t="s">
        <v>162</v>
      </c>
      <c r="E387" s="123" t="s">
        <v>121</v>
      </c>
      <c r="F387" s="115">
        <v>17744</v>
      </c>
      <c r="G387" s="115">
        <v>17744</v>
      </c>
      <c r="H387" s="116">
        <v>0</v>
      </c>
      <c r="I387" s="116">
        <v>0</v>
      </c>
      <c r="J387" s="116">
        <v>0</v>
      </c>
      <c r="K387" s="116">
        <v>0</v>
      </c>
      <c r="L387" s="116">
        <v>0</v>
      </c>
      <c r="M387" s="116">
        <v>17744</v>
      </c>
      <c r="N387" s="116">
        <v>0</v>
      </c>
      <c r="O387" s="116">
        <v>0</v>
      </c>
      <c r="P387" s="115">
        <v>0</v>
      </c>
      <c r="Q387" s="116">
        <v>0</v>
      </c>
      <c r="R387" s="116">
        <v>0</v>
      </c>
      <c r="S387" s="116">
        <v>0</v>
      </c>
    </row>
    <row r="388" spans="1:19" ht="14.25" customHeight="1" thickBot="1">
      <c r="A388" s="113"/>
      <c r="B388" s="113"/>
      <c r="C388" s="113"/>
      <c r="D388" s="114"/>
      <c r="E388" s="121" t="s">
        <v>122</v>
      </c>
      <c r="F388" s="111">
        <v>0</v>
      </c>
      <c r="G388" s="111">
        <v>0</v>
      </c>
      <c r="H388" s="112">
        <v>0</v>
      </c>
      <c r="I388" s="112">
        <v>0</v>
      </c>
      <c r="J388" s="112">
        <v>0</v>
      </c>
      <c r="K388" s="112">
        <v>0</v>
      </c>
      <c r="L388" s="112">
        <v>0</v>
      </c>
      <c r="M388" s="112">
        <v>0</v>
      </c>
      <c r="N388" s="112">
        <v>0</v>
      </c>
      <c r="O388" s="112">
        <v>0</v>
      </c>
      <c r="P388" s="111">
        <v>0</v>
      </c>
      <c r="Q388" s="112">
        <v>0</v>
      </c>
      <c r="R388" s="112">
        <v>0</v>
      </c>
      <c r="S388" s="112">
        <v>0</v>
      </c>
    </row>
    <row r="389" spans="1:19" ht="17.25" customHeight="1" thickBot="1">
      <c r="A389" s="113"/>
      <c r="B389" s="113"/>
      <c r="C389" s="113"/>
      <c r="D389" s="114"/>
      <c r="E389" s="121" t="s">
        <v>123</v>
      </c>
      <c r="F389" s="111">
        <v>1533</v>
      </c>
      <c r="G389" s="111">
        <v>1533</v>
      </c>
      <c r="H389" s="112">
        <v>0</v>
      </c>
      <c r="I389" s="112">
        <v>0</v>
      </c>
      <c r="J389" s="112">
        <v>0</v>
      </c>
      <c r="K389" s="112">
        <v>0</v>
      </c>
      <c r="L389" s="112">
        <v>0</v>
      </c>
      <c r="M389" s="112">
        <v>1533</v>
      </c>
      <c r="N389" s="112">
        <v>0</v>
      </c>
      <c r="O389" s="112">
        <v>0</v>
      </c>
      <c r="P389" s="111">
        <v>0</v>
      </c>
      <c r="Q389" s="112">
        <v>0</v>
      </c>
      <c r="R389" s="112">
        <v>0</v>
      </c>
      <c r="S389" s="112">
        <v>0</v>
      </c>
    </row>
    <row r="390" spans="1:19" ht="14.25" customHeight="1" thickBot="1">
      <c r="A390" s="113"/>
      <c r="B390" s="113"/>
      <c r="C390" s="113"/>
      <c r="D390" s="114"/>
      <c r="E390" s="121" t="s">
        <v>124</v>
      </c>
      <c r="F390" s="111">
        <v>19277</v>
      </c>
      <c r="G390" s="111">
        <v>19277</v>
      </c>
      <c r="H390" s="112">
        <v>0</v>
      </c>
      <c r="I390" s="112">
        <v>0</v>
      </c>
      <c r="J390" s="112">
        <v>0</v>
      </c>
      <c r="K390" s="112">
        <v>0</v>
      </c>
      <c r="L390" s="112">
        <v>0</v>
      </c>
      <c r="M390" s="112">
        <v>19277</v>
      </c>
      <c r="N390" s="112">
        <v>0</v>
      </c>
      <c r="O390" s="112">
        <v>0</v>
      </c>
      <c r="P390" s="111">
        <v>0</v>
      </c>
      <c r="Q390" s="112">
        <v>0</v>
      </c>
      <c r="R390" s="112">
        <v>0</v>
      </c>
      <c r="S390" s="112">
        <v>0</v>
      </c>
    </row>
    <row r="391" spans="1:19" ht="14.25" customHeight="1" thickBot="1">
      <c r="A391" s="113"/>
      <c r="B391" s="113"/>
      <c r="C391" s="113">
        <v>4129</v>
      </c>
      <c r="D391" s="114" t="s">
        <v>129</v>
      </c>
      <c r="E391" s="123" t="s">
        <v>121</v>
      </c>
      <c r="F391" s="115">
        <v>67</v>
      </c>
      <c r="G391" s="115">
        <v>67</v>
      </c>
      <c r="H391" s="116">
        <v>0</v>
      </c>
      <c r="I391" s="116">
        <v>0</v>
      </c>
      <c r="J391" s="116">
        <v>0</v>
      </c>
      <c r="K391" s="116">
        <v>0</v>
      </c>
      <c r="L391" s="116">
        <v>0</v>
      </c>
      <c r="M391" s="116">
        <v>67</v>
      </c>
      <c r="N391" s="116">
        <v>0</v>
      </c>
      <c r="O391" s="116">
        <v>0</v>
      </c>
      <c r="P391" s="115">
        <v>0</v>
      </c>
      <c r="Q391" s="116">
        <v>0</v>
      </c>
      <c r="R391" s="116">
        <v>0</v>
      </c>
      <c r="S391" s="116">
        <v>0</v>
      </c>
    </row>
    <row r="392" spans="1:19" ht="14.25" customHeight="1" thickBot="1">
      <c r="A392" s="113"/>
      <c r="B392" s="113"/>
      <c r="C392" s="113"/>
      <c r="D392" s="114"/>
      <c r="E392" s="121" t="s">
        <v>122</v>
      </c>
      <c r="F392" s="111">
        <v>0</v>
      </c>
      <c r="G392" s="111">
        <v>0</v>
      </c>
      <c r="H392" s="112">
        <v>0</v>
      </c>
      <c r="I392" s="112">
        <v>0</v>
      </c>
      <c r="J392" s="112">
        <v>0</v>
      </c>
      <c r="K392" s="112">
        <v>0</v>
      </c>
      <c r="L392" s="112">
        <v>0</v>
      </c>
      <c r="M392" s="112">
        <v>0</v>
      </c>
      <c r="N392" s="112">
        <v>0</v>
      </c>
      <c r="O392" s="112">
        <v>0</v>
      </c>
      <c r="P392" s="111">
        <v>0</v>
      </c>
      <c r="Q392" s="112">
        <v>0</v>
      </c>
      <c r="R392" s="112">
        <v>0</v>
      </c>
      <c r="S392" s="112">
        <v>0</v>
      </c>
    </row>
    <row r="393" spans="1:19" ht="14.25" customHeight="1" thickBot="1">
      <c r="A393" s="113"/>
      <c r="B393" s="113"/>
      <c r="C393" s="113"/>
      <c r="D393" s="114"/>
      <c r="E393" s="121" t="s">
        <v>123</v>
      </c>
      <c r="F393" s="111">
        <v>1</v>
      </c>
      <c r="G393" s="111">
        <v>1</v>
      </c>
      <c r="H393" s="112">
        <v>0</v>
      </c>
      <c r="I393" s="112">
        <v>0</v>
      </c>
      <c r="J393" s="112">
        <v>0</v>
      </c>
      <c r="K393" s="112">
        <v>0</v>
      </c>
      <c r="L393" s="112">
        <v>0</v>
      </c>
      <c r="M393" s="112">
        <v>1</v>
      </c>
      <c r="N393" s="112">
        <v>0</v>
      </c>
      <c r="O393" s="112">
        <v>0</v>
      </c>
      <c r="P393" s="111">
        <v>0</v>
      </c>
      <c r="Q393" s="112">
        <v>0</v>
      </c>
      <c r="R393" s="112">
        <v>0</v>
      </c>
      <c r="S393" s="112">
        <v>0</v>
      </c>
    </row>
    <row r="394" spans="1:19" ht="14.25" customHeight="1" thickBot="1">
      <c r="A394" s="113"/>
      <c r="B394" s="113"/>
      <c r="C394" s="113"/>
      <c r="D394" s="114"/>
      <c r="E394" s="121" t="s">
        <v>124</v>
      </c>
      <c r="F394" s="111">
        <v>68</v>
      </c>
      <c r="G394" s="111">
        <v>68</v>
      </c>
      <c r="H394" s="112">
        <v>0</v>
      </c>
      <c r="I394" s="112">
        <v>0</v>
      </c>
      <c r="J394" s="112">
        <v>0</v>
      </c>
      <c r="K394" s="112">
        <v>0</v>
      </c>
      <c r="L394" s="112">
        <v>0</v>
      </c>
      <c r="M394" s="112">
        <v>68</v>
      </c>
      <c r="N394" s="112">
        <v>0</v>
      </c>
      <c r="O394" s="112">
        <v>0</v>
      </c>
      <c r="P394" s="111">
        <v>0</v>
      </c>
      <c r="Q394" s="112">
        <v>0</v>
      </c>
      <c r="R394" s="112">
        <v>0</v>
      </c>
      <c r="S394" s="112">
        <v>0</v>
      </c>
    </row>
    <row r="395" spans="1:19" ht="14.25" customHeight="1" thickBot="1">
      <c r="A395" s="113"/>
      <c r="B395" s="113"/>
      <c r="C395" s="113">
        <v>4177</v>
      </c>
      <c r="D395" s="114" t="s">
        <v>130</v>
      </c>
      <c r="E395" s="123" t="s">
        <v>121</v>
      </c>
      <c r="F395" s="115">
        <v>4844</v>
      </c>
      <c r="G395" s="115">
        <v>4844</v>
      </c>
      <c r="H395" s="116">
        <v>0</v>
      </c>
      <c r="I395" s="116">
        <v>0</v>
      </c>
      <c r="J395" s="116">
        <v>0</v>
      </c>
      <c r="K395" s="116">
        <v>0</v>
      </c>
      <c r="L395" s="116">
        <v>0</v>
      </c>
      <c r="M395" s="116">
        <v>4844</v>
      </c>
      <c r="N395" s="116">
        <v>0</v>
      </c>
      <c r="O395" s="116">
        <v>0</v>
      </c>
      <c r="P395" s="115">
        <v>0</v>
      </c>
      <c r="Q395" s="116">
        <v>0</v>
      </c>
      <c r="R395" s="116">
        <v>0</v>
      </c>
      <c r="S395" s="116">
        <v>0</v>
      </c>
    </row>
    <row r="396" spans="1:19" ht="14.25" customHeight="1" thickBot="1">
      <c r="A396" s="113"/>
      <c r="B396" s="113"/>
      <c r="C396" s="113"/>
      <c r="D396" s="114"/>
      <c r="E396" s="121" t="s">
        <v>122</v>
      </c>
      <c r="F396" s="111">
        <v>0</v>
      </c>
      <c r="G396" s="111">
        <v>0</v>
      </c>
      <c r="H396" s="112">
        <v>0</v>
      </c>
      <c r="I396" s="112">
        <v>0</v>
      </c>
      <c r="J396" s="112">
        <v>0</v>
      </c>
      <c r="K396" s="112">
        <v>0</v>
      </c>
      <c r="L396" s="112">
        <v>0</v>
      </c>
      <c r="M396" s="112">
        <v>0</v>
      </c>
      <c r="N396" s="112">
        <v>0</v>
      </c>
      <c r="O396" s="112">
        <v>0</v>
      </c>
      <c r="P396" s="111">
        <v>0</v>
      </c>
      <c r="Q396" s="112">
        <v>0</v>
      </c>
      <c r="R396" s="112">
        <v>0</v>
      </c>
      <c r="S396" s="112">
        <v>0</v>
      </c>
    </row>
    <row r="397" spans="1:19" ht="18.75" customHeight="1" thickBot="1">
      <c r="A397" s="113"/>
      <c r="B397" s="113"/>
      <c r="C397" s="113"/>
      <c r="D397" s="114"/>
      <c r="E397" s="121" t="s">
        <v>123</v>
      </c>
      <c r="F397" s="111">
        <v>36</v>
      </c>
      <c r="G397" s="111">
        <v>36</v>
      </c>
      <c r="H397" s="112">
        <v>0</v>
      </c>
      <c r="I397" s="112">
        <v>0</v>
      </c>
      <c r="J397" s="112">
        <v>0</v>
      </c>
      <c r="K397" s="112">
        <v>0</v>
      </c>
      <c r="L397" s="112">
        <v>0</v>
      </c>
      <c r="M397" s="112">
        <v>36</v>
      </c>
      <c r="N397" s="112">
        <v>0</v>
      </c>
      <c r="O397" s="112">
        <v>0</v>
      </c>
      <c r="P397" s="111">
        <v>0</v>
      </c>
      <c r="Q397" s="112">
        <v>0</v>
      </c>
      <c r="R397" s="112">
        <v>0</v>
      </c>
      <c r="S397" s="112">
        <v>0</v>
      </c>
    </row>
    <row r="398" spans="1:19" ht="14.25" customHeight="1" thickBot="1">
      <c r="A398" s="113"/>
      <c r="B398" s="113"/>
      <c r="C398" s="113"/>
      <c r="D398" s="114"/>
      <c r="E398" s="121" t="s">
        <v>124</v>
      </c>
      <c r="F398" s="111">
        <v>4880</v>
      </c>
      <c r="G398" s="111">
        <v>4880</v>
      </c>
      <c r="H398" s="112">
        <v>0</v>
      </c>
      <c r="I398" s="112">
        <v>0</v>
      </c>
      <c r="J398" s="112">
        <v>0</v>
      </c>
      <c r="K398" s="112">
        <v>0</v>
      </c>
      <c r="L398" s="112">
        <v>0</v>
      </c>
      <c r="M398" s="112">
        <v>4880</v>
      </c>
      <c r="N398" s="112">
        <v>0</v>
      </c>
      <c r="O398" s="112">
        <v>0</v>
      </c>
      <c r="P398" s="111">
        <v>0</v>
      </c>
      <c r="Q398" s="112">
        <v>0</v>
      </c>
      <c r="R398" s="112">
        <v>0</v>
      </c>
      <c r="S398" s="112">
        <v>0</v>
      </c>
    </row>
    <row r="399" spans="1:19" ht="16.5" customHeight="1" thickBot="1">
      <c r="A399" s="117" t="s">
        <v>171</v>
      </c>
      <c r="B399" s="113"/>
      <c r="C399" s="113">
        <v>4179</v>
      </c>
      <c r="D399" s="114" t="s">
        <v>130</v>
      </c>
      <c r="E399" s="123" t="s">
        <v>121</v>
      </c>
      <c r="F399" s="115">
        <v>256</v>
      </c>
      <c r="G399" s="115">
        <v>256</v>
      </c>
      <c r="H399" s="116">
        <v>0</v>
      </c>
      <c r="I399" s="116">
        <v>0</v>
      </c>
      <c r="J399" s="116">
        <v>0</v>
      </c>
      <c r="K399" s="116">
        <v>0</v>
      </c>
      <c r="L399" s="116">
        <v>0</v>
      </c>
      <c r="M399" s="116">
        <v>256</v>
      </c>
      <c r="N399" s="116">
        <v>0</v>
      </c>
      <c r="O399" s="116">
        <v>0</v>
      </c>
      <c r="P399" s="115">
        <v>0</v>
      </c>
      <c r="Q399" s="116">
        <v>0</v>
      </c>
      <c r="R399" s="116">
        <v>0</v>
      </c>
      <c r="S399" s="116">
        <v>0</v>
      </c>
    </row>
    <row r="400" spans="1:19" ht="14.25" customHeight="1" thickBot="1">
      <c r="A400" s="117"/>
      <c r="B400" s="113"/>
      <c r="C400" s="113"/>
      <c r="D400" s="114"/>
      <c r="E400" s="121" t="s">
        <v>122</v>
      </c>
      <c r="F400" s="111">
        <v>0</v>
      </c>
      <c r="G400" s="111">
        <v>0</v>
      </c>
      <c r="H400" s="112">
        <v>0</v>
      </c>
      <c r="I400" s="112">
        <v>0</v>
      </c>
      <c r="J400" s="112">
        <v>0</v>
      </c>
      <c r="K400" s="112">
        <v>0</v>
      </c>
      <c r="L400" s="112">
        <v>0</v>
      </c>
      <c r="M400" s="112">
        <v>0</v>
      </c>
      <c r="N400" s="112">
        <v>0</v>
      </c>
      <c r="O400" s="112">
        <v>0</v>
      </c>
      <c r="P400" s="111">
        <v>0</v>
      </c>
      <c r="Q400" s="112">
        <v>0</v>
      </c>
      <c r="R400" s="112">
        <v>0</v>
      </c>
      <c r="S400" s="112">
        <v>0</v>
      </c>
    </row>
    <row r="401" spans="1:19" ht="15.75" customHeight="1" thickBot="1">
      <c r="A401" s="117"/>
      <c r="B401" s="113"/>
      <c r="C401" s="113"/>
      <c r="D401" s="114"/>
      <c r="E401" s="121" t="s">
        <v>123</v>
      </c>
      <c r="F401" s="111">
        <v>3</v>
      </c>
      <c r="G401" s="111">
        <v>3</v>
      </c>
      <c r="H401" s="112">
        <v>0</v>
      </c>
      <c r="I401" s="112">
        <v>0</v>
      </c>
      <c r="J401" s="112">
        <v>0</v>
      </c>
      <c r="K401" s="112">
        <v>0</v>
      </c>
      <c r="L401" s="112">
        <v>0</v>
      </c>
      <c r="M401" s="112">
        <v>3</v>
      </c>
      <c r="N401" s="112">
        <v>0</v>
      </c>
      <c r="O401" s="112">
        <v>0</v>
      </c>
      <c r="P401" s="111">
        <v>0</v>
      </c>
      <c r="Q401" s="112">
        <v>0</v>
      </c>
      <c r="R401" s="112">
        <v>0</v>
      </c>
      <c r="S401" s="112">
        <v>0</v>
      </c>
    </row>
    <row r="402" spans="1:19" ht="14.25" customHeight="1">
      <c r="A402" s="117"/>
      <c r="B402" s="113"/>
      <c r="C402" s="113"/>
      <c r="D402" s="114"/>
      <c r="E402" s="121" t="s">
        <v>124</v>
      </c>
      <c r="F402" s="111">
        <v>259</v>
      </c>
      <c r="G402" s="111">
        <v>259</v>
      </c>
      <c r="H402" s="112">
        <v>0</v>
      </c>
      <c r="I402" s="112">
        <v>0</v>
      </c>
      <c r="J402" s="112">
        <v>0</v>
      </c>
      <c r="K402" s="112">
        <v>0</v>
      </c>
      <c r="L402" s="112">
        <v>0</v>
      </c>
      <c r="M402" s="112">
        <v>259</v>
      </c>
      <c r="N402" s="112">
        <v>0</v>
      </c>
      <c r="O402" s="112">
        <v>0</v>
      </c>
      <c r="P402" s="111">
        <v>0</v>
      </c>
      <c r="Q402" s="112">
        <v>0</v>
      </c>
      <c r="R402" s="112">
        <v>0</v>
      </c>
      <c r="S402" s="112">
        <v>0</v>
      </c>
    </row>
    <row r="403" spans="1:19" ht="14.25" customHeight="1">
      <c r="A403" s="92" t="s">
        <v>4</v>
      </c>
      <c r="B403" s="92" t="s">
        <v>5</v>
      </c>
      <c r="C403" s="93" t="s">
        <v>6</v>
      </c>
      <c r="D403" s="94"/>
      <c r="E403" s="95"/>
      <c r="F403" s="96" t="s">
        <v>95</v>
      </c>
      <c r="G403" s="92" t="s">
        <v>96</v>
      </c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</row>
    <row r="404" spans="1:19" ht="7.5" customHeight="1">
      <c r="A404" s="92"/>
      <c r="B404" s="92"/>
      <c r="C404" s="93"/>
      <c r="D404" s="97"/>
      <c r="E404" s="98"/>
      <c r="F404" s="96"/>
      <c r="G404" s="92" t="s">
        <v>97</v>
      </c>
      <c r="H404" s="92" t="s">
        <v>9</v>
      </c>
      <c r="I404" s="92"/>
      <c r="J404" s="92"/>
      <c r="K404" s="92"/>
      <c r="L404" s="92"/>
      <c r="M404" s="92"/>
      <c r="N404" s="92"/>
      <c r="O404" s="92"/>
      <c r="P404" s="92" t="s">
        <v>98</v>
      </c>
      <c r="Q404" s="92" t="s">
        <v>9</v>
      </c>
      <c r="R404" s="92"/>
      <c r="S404" s="92"/>
    </row>
    <row r="405" spans="1:19" ht="8.25" customHeight="1">
      <c r="A405" s="92"/>
      <c r="B405" s="92"/>
      <c r="C405" s="93"/>
      <c r="D405" s="97"/>
      <c r="E405" s="98"/>
      <c r="F405" s="96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 t="s">
        <v>99</v>
      </c>
      <c r="R405" s="92" t="s">
        <v>11</v>
      </c>
      <c r="S405" s="92" t="s">
        <v>100</v>
      </c>
    </row>
    <row r="406" spans="1:19" ht="6.75" customHeight="1">
      <c r="A406" s="92"/>
      <c r="B406" s="92"/>
      <c r="C406" s="93"/>
      <c r="D406" s="99" t="s">
        <v>101</v>
      </c>
      <c r="E406" s="100"/>
      <c r="F406" s="96"/>
      <c r="G406" s="92"/>
      <c r="H406" s="92" t="s">
        <v>102</v>
      </c>
      <c r="I406" s="92" t="s">
        <v>9</v>
      </c>
      <c r="J406" s="92"/>
      <c r="K406" s="92" t="s">
        <v>103</v>
      </c>
      <c r="L406" s="92" t="s">
        <v>104</v>
      </c>
      <c r="M406" s="92" t="s">
        <v>105</v>
      </c>
      <c r="N406" s="92" t="s">
        <v>106</v>
      </c>
      <c r="O406" s="92" t="s">
        <v>107</v>
      </c>
      <c r="P406" s="92"/>
      <c r="Q406" s="92"/>
      <c r="R406" s="92"/>
      <c r="S406" s="92"/>
    </row>
    <row r="407" spans="1:19" ht="4.5" customHeight="1">
      <c r="A407" s="92"/>
      <c r="B407" s="92"/>
      <c r="C407" s="93"/>
      <c r="D407" s="97"/>
      <c r="E407" s="98"/>
      <c r="F407" s="96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 t="s">
        <v>108</v>
      </c>
      <c r="S407" s="92"/>
    </row>
    <row r="408" spans="1:19" ht="55.5" customHeight="1">
      <c r="A408" s="92"/>
      <c r="B408" s="92"/>
      <c r="C408" s="93"/>
      <c r="D408" s="101"/>
      <c r="E408" s="102"/>
      <c r="F408" s="96"/>
      <c r="G408" s="92"/>
      <c r="H408" s="92"/>
      <c r="I408" s="103" t="s">
        <v>109</v>
      </c>
      <c r="J408" s="103" t="s">
        <v>110</v>
      </c>
      <c r="K408" s="92"/>
      <c r="L408" s="92"/>
      <c r="M408" s="92"/>
      <c r="N408" s="92"/>
      <c r="O408" s="92"/>
      <c r="P408" s="92"/>
      <c r="Q408" s="92"/>
      <c r="R408" s="92"/>
      <c r="S408" s="92"/>
    </row>
    <row r="409" spans="1:19" ht="12" customHeight="1" thickBot="1">
      <c r="A409" s="104" t="s">
        <v>28</v>
      </c>
      <c r="B409" s="104" t="s">
        <v>29</v>
      </c>
      <c r="C409" s="104" t="s">
        <v>30</v>
      </c>
      <c r="D409" s="105">
        <v>4</v>
      </c>
      <c r="E409" s="106"/>
      <c r="F409" s="104" t="s">
        <v>32</v>
      </c>
      <c r="G409" s="104" t="s">
        <v>33</v>
      </c>
      <c r="H409" s="104" t="s">
        <v>34</v>
      </c>
      <c r="I409" s="104" t="s">
        <v>35</v>
      </c>
      <c r="J409" s="104" t="s">
        <v>111</v>
      </c>
      <c r="K409" s="104" t="s">
        <v>112</v>
      </c>
      <c r="L409" s="104" t="s">
        <v>113</v>
      </c>
      <c r="M409" s="104" t="s">
        <v>114</v>
      </c>
      <c r="N409" s="104" t="s">
        <v>115</v>
      </c>
      <c r="O409" s="104" t="s">
        <v>116</v>
      </c>
      <c r="P409" s="107" t="s">
        <v>117</v>
      </c>
      <c r="Q409" s="107" t="s">
        <v>118</v>
      </c>
      <c r="R409" s="108" t="s">
        <v>119</v>
      </c>
      <c r="S409" s="104" t="s">
        <v>120</v>
      </c>
    </row>
    <row r="410" spans="1:19" ht="14.25" customHeight="1" thickBot="1">
      <c r="A410" s="113"/>
      <c r="B410" s="113"/>
      <c r="C410" s="113">
        <v>4217</v>
      </c>
      <c r="D410" s="114" t="s">
        <v>131</v>
      </c>
      <c r="E410" s="123" t="s">
        <v>121</v>
      </c>
      <c r="F410" s="115">
        <v>9762</v>
      </c>
      <c r="G410" s="115">
        <v>9762</v>
      </c>
      <c r="H410" s="116">
        <v>0</v>
      </c>
      <c r="I410" s="116">
        <v>0</v>
      </c>
      <c r="J410" s="116">
        <v>0</v>
      </c>
      <c r="K410" s="116">
        <v>0</v>
      </c>
      <c r="L410" s="116">
        <v>0</v>
      </c>
      <c r="M410" s="116">
        <v>9762</v>
      </c>
      <c r="N410" s="116">
        <v>0</v>
      </c>
      <c r="O410" s="116">
        <v>0</v>
      </c>
      <c r="P410" s="115">
        <v>0</v>
      </c>
      <c r="Q410" s="116">
        <v>0</v>
      </c>
      <c r="R410" s="116">
        <v>0</v>
      </c>
      <c r="S410" s="116">
        <v>0</v>
      </c>
    </row>
    <row r="411" spans="1:19" ht="14.25" customHeight="1" thickBot="1">
      <c r="A411" s="113"/>
      <c r="B411" s="113"/>
      <c r="C411" s="113"/>
      <c r="D411" s="114"/>
      <c r="E411" s="121" t="s">
        <v>122</v>
      </c>
      <c r="F411" s="111">
        <v>0</v>
      </c>
      <c r="G411" s="111">
        <v>0</v>
      </c>
      <c r="H411" s="112">
        <v>0</v>
      </c>
      <c r="I411" s="112">
        <v>0</v>
      </c>
      <c r="J411" s="112">
        <v>0</v>
      </c>
      <c r="K411" s="112">
        <v>0</v>
      </c>
      <c r="L411" s="112">
        <v>0</v>
      </c>
      <c r="M411" s="112">
        <v>0</v>
      </c>
      <c r="N411" s="112">
        <v>0</v>
      </c>
      <c r="O411" s="112">
        <v>0</v>
      </c>
      <c r="P411" s="111">
        <v>0</v>
      </c>
      <c r="Q411" s="112">
        <v>0</v>
      </c>
      <c r="R411" s="112">
        <v>0</v>
      </c>
      <c r="S411" s="112">
        <v>0</v>
      </c>
    </row>
    <row r="412" spans="1:19" ht="14.25" customHeight="1" thickBot="1">
      <c r="A412" s="113"/>
      <c r="B412" s="113"/>
      <c r="C412" s="113"/>
      <c r="D412" s="114"/>
      <c r="E412" s="121" t="s">
        <v>123</v>
      </c>
      <c r="F412" s="111">
        <v>3</v>
      </c>
      <c r="G412" s="111">
        <v>3</v>
      </c>
      <c r="H412" s="112">
        <v>0</v>
      </c>
      <c r="I412" s="112">
        <v>0</v>
      </c>
      <c r="J412" s="112">
        <v>0</v>
      </c>
      <c r="K412" s="112">
        <v>0</v>
      </c>
      <c r="L412" s="112">
        <v>0</v>
      </c>
      <c r="M412" s="112">
        <v>3</v>
      </c>
      <c r="N412" s="112">
        <v>0</v>
      </c>
      <c r="O412" s="112">
        <v>0</v>
      </c>
      <c r="P412" s="111">
        <v>0</v>
      </c>
      <c r="Q412" s="112">
        <v>0</v>
      </c>
      <c r="R412" s="112">
        <v>0</v>
      </c>
      <c r="S412" s="112">
        <v>0</v>
      </c>
    </row>
    <row r="413" spans="1:19" ht="14.25" customHeight="1" thickBot="1">
      <c r="A413" s="113"/>
      <c r="B413" s="113"/>
      <c r="C413" s="113"/>
      <c r="D413" s="114"/>
      <c r="E413" s="121" t="s">
        <v>124</v>
      </c>
      <c r="F413" s="111">
        <v>9765</v>
      </c>
      <c r="G413" s="111">
        <v>9765</v>
      </c>
      <c r="H413" s="112">
        <v>0</v>
      </c>
      <c r="I413" s="112">
        <v>0</v>
      </c>
      <c r="J413" s="112">
        <v>0</v>
      </c>
      <c r="K413" s="112">
        <v>0</v>
      </c>
      <c r="L413" s="112">
        <v>0</v>
      </c>
      <c r="M413" s="112">
        <v>9765</v>
      </c>
      <c r="N413" s="112">
        <v>0</v>
      </c>
      <c r="O413" s="112">
        <v>0</v>
      </c>
      <c r="P413" s="111">
        <v>0</v>
      </c>
      <c r="Q413" s="112">
        <v>0</v>
      </c>
      <c r="R413" s="112">
        <v>0</v>
      </c>
      <c r="S413" s="112">
        <v>0</v>
      </c>
    </row>
    <row r="414" spans="1:19" ht="14.25" customHeight="1" thickBot="1">
      <c r="A414" s="113"/>
      <c r="B414" s="113"/>
      <c r="C414" s="113">
        <v>4307</v>
      </c>
      <c r="D414" s="114" t="s">
        <v>133</v>
      </c>
      <c r="E414" s="123" t="s">
        <v>121</v>
      </c>
      <c r="F414" s="115">
        <v>77134</v>
      </c>
      <c r="G414" s="115">
        <v>77134</v>
      </c>
      <c r="H414" s="116">
        <v>0</v>
      </c>
      <c r="I414" s="116">
        <v>0</v>
      </c>
      <c r="J414" s="116">
        <v>0</v>
      </c>
      <c r="K414" s="116">
        <v>0</v>
      </c>
      <c r="L414" s="116">
        <v>0</v>
      </c>
      <c r="M414" s="116">
        <v>77134</v>
      </c>
      <c r="N414" s="116">
        <v>0</v>
      </c>
      <c r="O414" s="116">
        <v>0</v>
      </c>
      <c r="P414" s="115">
        <v>0</v>
      </c>
      <c r="Q414" s="116">
        <v>0</v>
      </c>
      <c r="R414" s="116">
        <v>0</v>
      </c>
      <c r="S414" s="116">
        <v>0</v>
      </c>
    </row>
    <row r="415" spans="1:19" ht="14.25" customHeight="1" thickBot="1">
      <c r="A415" s="113"/>
      <c r="B415" s="113"/>
      <c r="C415" s="113"/>
      <c r="D415" s="114"/>
      <c r="E415" s="121" t="s">
        <v>122</v>
      </c>
      <c r="F415" s="111">
        <v>-1503</v>
      </c>
      <c r="G415" s="111">
        <v>-1503</v>
      </c>
      <c r="H415" s="112">
        <v>0</v>
      </c>
      <c r="I415" s="112">
        <v>0</v>
      </c>
      <c r="J415" s="112">
        <v>0</v>
      </c>
      <c r="K415" s="112">
        <v>0</v>
      </c>
      <c r="L415" s="112">
        <v>0</v>
      </c>
      <c r="M415" s="112">
        <v>-1503</v>
      </c>
      <c r="N415" s="112">
        <v>0</v>
      </c>
      <c r="O415" s="112">
        <v>0</v>
      </c>
      <c r="P415" s="111">
        <v>0</v>
      </c>
      <c r="Q415" s="112">
        <v>0</v>
      </c>
      <c r="R415" s="112">
        <v>0</v>
      </c>
      <c r="S415" s="112">
        <v>0</v>
      </c>
    </row>
    <row r="416" spans="1:19" ht="14.25" customHeight="1" thickBot="1">
      <c r="A416" s="113"/>
      <c r="B416" s="113"/>
      <c r="C416" s="113"/>
      <c r="D416" s="114"/>
      <c r="E416" s="121" t="s">
        <v>123</v>
      </c>
      <c r="F416" s="111">
        <v>0</v>
      </c>
      <c r="G416" s="111">
        <v>0</v>
      </c>
      <c r="H416" s="112">
        <v>0</v>
      </c>
      <c r="I416" s="112">
        <v>0</v>
      </c>
      <c r="J416" s="112">
        <v>0</v>
      </c>
      <c r="K416" s="112">
        <v>0</v>
      </c>
      <c r="L416" s="112">
        <v>0</v>
      </c>
      <c r="M416" s="112">
        <v>0</v>
      </c>
      <c r="N416" s="112">
        <v>0</v>
      </c>
      <c r="O416" s="112">
        <v>0</v>
      </c>
      <c r="P416" s="111">
        <v>0</v>
      </c>
      <c r="Q416" s="112">
        <v>0</v>
      </c>
      <c r="R416" s="112">
        <v>0</v>
      </c>
      <c r="S416" s="112">
        <v>0</v>
      </c>
    </row>
    <row r="417" spans="1:19" ht="14.25" customHeight="1" thickBot="1">
      <c r="A417" s="113"/>
      <c r="B417" s="113"/>
      <c r="C417" s="113"/>
      <c r="D417" s="114"/>
      <c r="E417" s="121" t="s">
        <v>124</v>
      </c>
      <c r="F417" s="111">
        <v>75631</v>
      </c>
      <c r="G417" s="111">
        <v>75631</v>
      </c>
      <c r="H417" s="112">
        <v>0</v>
      </c>
      <c r="I417" s="112">
        <v>0</v>
      </c>
      <c r="J417" s="112">
        <v>0</v>
      </c>
      <c r="K417" s="112">
        <v>0</v>
      </c>
      <c r="L417" s="112">
        <v>0</v>
      </c>
      <c r="M417" s="112">
        <v>75631</v>
      </c>
      <c r="N417" s="112">
        <v>0</v>
      </c>
      <c r="O417" s="112">
        <v>0</v>
      </c>
      <c r="P417" s="111">
        <v>0</v>
      </c>
      <c r="Q417" s="112">
        <v>0</v>
      </c>
      <c r="R417" s="112">
        <v>0</v>
      </c>
      <c r="S417" s="112">
        <v>0</v>
      </c>
    </row>
    <row r="418" spans="1:19" ht="14.25" customHeight="1" thickBot="1">
      <c r="A418" s="113"/>
      <c r="B418" s="113"/>
      <c r="C418" s="113">
        <v>4309</v>
      </c>
      <c r="D418" s="114" t="s">
        <v>133</v>
      </c>
      <c r="E418" s="123" t="s">
        <v>121</v>
      </c>
      <c r="F418" s="115">
        <v>4084</v>
      </c>
      <c r="G418" s="115">
        <v>4084</v>
      </c>
      <c r="H418" s="116">
        <v>0</v>
      </c>
      <c r="I418" s="116">
        <v>0</v>
      </c>
      <c r="J418" s="116">
        <v>0</v>
      </c>
      <c r="K418" s="116">
        <v>0</v>
      </c>
      <c r="L418" s="116">
        <v>0</v>
      </c>
      <c r="M418" s="116">
        <v>4084</v>
      </c>
      <c r="N418" s="116">
        <v>0</v>
      </c>
      <c r="O418" s="116">
        <v>0</v>
      </c>
      <c r="P418" s="115">
        <v>0</v>
      </c>
      <c r="Q418" s="116">
        <v>0</v>
      </c>
      <c r="R418" s="116">
        <v>0</v>
      </c>
      <c r="S418" s="116">
        <v>0</v>
      </c>
    </row>
    <row r="419" spans="1:19" ht="14.25" customHeight="1" thickBot="1">
      <c r="A419" s="113"/>
      <c r="B419" s="113"/>
      <c r="C419" s="113"/>
      <c r="D419" s="114"/>
      <c r="E419" s="121" t="s">
        <v>122</v>
      </c>
      <c r="F419" s="111">
        <v>-76</v>
      </c>
      <c r="G419" s="111">
        <v>-76</v>
      </c>
      <c r="H419" s="112">
        <v>0</v>
      </c>
      <c r="I419" s="112">
        <v>0</v>
      </c>
      <c r="J419" s="112">
        <v>0</v>
      </c>
      <c r="K419" s="112">
        <v>0</v>
      </c>
      <c r="L419" s="112">
        <v>0</v>
      </c>
      <c r="M419" s="112">
        <v>-76</v>
      </c>
      <c r="N419" s="112">
        <v>0</v>
      </c>
      <c r="O419" s="112">
        <v>0</v>
      </c>
      <c r="P419" s="111">
        <v>0</v>
      </c>
      <c r="Q419" s="112">
        <v>0</v>
      </c>
      <c r="R419" s="112">
        <v>0</v>
      </c>
      <c r="S419" s="112">
        <v>0</v>
      </c>
    </row>
    <row r="420" spans="1:19" ht="14.25" customHeight="1" thickBot="1">
      <c r="A420" s="113"/>
      <c r="B420" s="113"/>
      <c r="C420" s="113"/>
      <c r="D420" s="114"/>
      <c r="E420" s="121" t="s">
        <v>123</v>
      </c>
      <c r="F420" s="111">
        <v>0</v>
      </c>
      <c r="G420" s="111">
        <v>0</v>
      </c>
      <c r="H420" s="112">
        <v>0</v>
      </c>
      <c r="I420" s="112">
        <v>0</v>
      </c>
      <c r="J420" s="112">
        <v>0</v>
      </c>
      <c r="K420" s="112">
        <v>0</v>
      </c>
      <c r="L420" s="112">
        <v>0</v>
      </c>
      <c r="M420" s="112">
        <v>0</v>
      </c>
      <c r="N420" s="112">
        <v>0</v>
      </c>
      <c r="O420" s="112">
        <v>0</v>
      </c>
      <c r="P420" s="111">
        <v>0</v>
      </c>
      <c r="Q420" s="112">
        <v>0</v>
      </c>
      <c r="R420" s="112">
        <v>0</v>
      </c>
      <c r="S420" s="112">
        <v>0</v>
      </c>
    </row>
    <row r="421" spans="1:19" ht="14.25" customHeight="1" thickBot="1">
      <c r="A421" s="113"/>
      <c r="B421" s="113"/>
      <c r="C421" s="113"/>
      <c r="D421" s="114"/>
      <c r="E421" s="121" t="s">
        <v>124</v>
      </c>
      <c r="F421" s="111">
        <v>4008</v>
      </c>
      <c r="G421" s="111">
        <v>4008</v>
      </c>
      <c r="H421" s="112">
        <v>0</v>
      </c>
      <c r="I421" s="112">
        <v>0</v>
      </c>
      <c r="J421" s="112">
        <v>0</v>
      </c>
      <c r="K421" s="112">
        <v>0</v>
      </c>
      <c r="L421" s="112">
        <v>0</v>
      </c>
      <c r="M421" s="112">
        <v>4008</v>
      </c>
      <c r="N421" s="112">
        <v>0</v>
      </c>
      <c r="O421" s="112">
        <v>0</v>
      </c>
      <c r="P421" s="111">
        <v>0</v>
      </c>
      <c r="Q421" s="112">
        <v>0</v>
      </c>
      <c r="R421" s="112">
        <v>0</v>
      </c>
      <c r="S421" s="112">
        <v>0</v>
      </c>
    </row>
    <row r="422" spans="1:19" ht="14.25" customHeight="1" thickBot="1">
      <c r="A422" s="113"/>
      <c r="B422" s="113"/>
      <c r="C422" s="113">
        <v>4419</v>
      </c>
      <c r="D422" s="114" t="s">
        <v>142</v>
      </c>
      <c r="E422" s="123" t="s">
        <v>121</v>
      </c>
      <c r="F422" s="115">
        <v>127</v>
      </c>
      <c r="G422" s="115">
        <v>127</v>
      </c>
      <c r="H422" s="116">
        <v>0</v>
      </c>
      <c r="I422" s="116">
        <v>0</v>
      </c>
      <c r="J422" s="116">
        <v>0</v>
      </c>
      <c r="K422" s="116">
        <v>0</v>
      </c>
      <c r="L422" s="116">
        <v>0</v>
      </c>
      <c r="M422" s="116">
        <v>127</v>
      </c>
      <c r="N422" s="116">
        <v>0</v>
      </c>
      <c r="O422" s="116">
        <v>0</v>
      </c>
      <c r="P422" s="115">
        <v>0</v>
      </c>
      <c r="Q422" s="116">
        <v>0</v>
      </c>
      <c r="R422" s="116">
        <v>0</v>
      </c>
      <c r="S422" s="116">
        <v>0</v>
      </c>
    </row>
    <row r="423" spans="1:19" ht="14.25" customHeight="1" thickBot="1">
      <c r="A423" s="113"/>
      <c r="B423" s="113"/>
      <c r="C423" s="113"/>
      <c r="D423" s="114"/>
      <c r="E423" s="121" t="s">
        <v>122</v>
      </c>
      <c r="F423" s="111">
        <v>0</v>
      </c>
      <c r="G423" s="111">
        <v>0</v>
      </c>
      <c r="H423" s="112">
        <v>0</v>
      </c>
      <c r="I423" s="112">
        <v>0</v>
      </c>
      <c r="J423" s="112">
        <v>0</v>
      </c>
      <c r="K423" s="112">
        <v>0</v>
      </c>
      <c r="L423" s="112">
        <v>0</v>
      </c>
      <c r="M423" s="112">
        <v>0</v>
      </c>
      <c r="N423" s="112">
        <v>0</v>
      </c>
      <c r="O423" s="112">
        <v>0</v>
      </c>
      <c r="P423" s="111">
        <v>0</v>
      </c>
      <c r="Q423" s="112">
        <v>0</v>
      </c>
      <c r="R423" s="112">
        <v>0</v>
      </c>
      <c r="S423" s="112">
        <v>0</v>
      </c>
    </row>
    <row r="424" spans="1:19" ht="14.25" customHeight="1" thickBot="1">
      <c r="A424" s="113"/>
      <c r="B424" s="113"/>
      <c r="C424" s="113"/>
      <c r="D424" s="114"/>
      <c r="E424" s="121" t="s">
        <v>123</v>
      </c>
      <c r="F424" s="111">
        <v>1</v>
      </c>
      <c r="G424" s="111">
        <v>1</v>
      </c>
      <c r="H424" s="112">
        <v>0</v>
      </c>
      <c r="I424" s="112">
        <v>0</v>
      </c>
      <c r="J424" s="112">
        <v>0</v>
      </c>
      <c r="K424" s="112">
        <v>0</v>
      </c>
      <c r="L424" s="112">
        <v>0</v>
      </c>
      <c r="M424" s="112">
        <v>1</v>
      </c>
      <c r="N424" s="112">
        <v>0</v>
      </c>
      <c r="O424" s="112">
        <v>0</v>
      </c>
      <c r="P424" s="111">
        <v>0</v>
      </c>
      <c r="Q424" s="112">
        <v>0</v>
      </c>
      <c r="R424" s="112">
        <v>0</v>
      </c>
      <c r="S424" s="112">
        <v>0</v>
      </c>
    </row>
    <row r="425" spans="1:19" ht="14.25" customHeight="1" thickBot="1">
      <c r="A425" s="113"/>
      <c r="B425" s="113"/>
      <c r="C425" s="113"/>
      <c r="D425" s="114"/>
      <c r="E425" s="121" t="s">
        <v>124</v>
      </c>
      <c r="F425" s="111">
        <v>128</v>
      </c>
      <c r="G425" s="111">
        <v>128</v>
      </c>
      <c r="H425" s="112">
        <v>0</v>
      </c>
      <c r="I425" s="112">
        <v>0</v>
      </c>
      <c r="J425" s="112">
        <v>0</v>
      </c>
      <c r="K425" s="112">
        <v>0</v>
      </c>
      <c r="L425" s="112">
        <v>0</v>
      </c>
      <c r="M425" s="112">
        <v>128</v>
      </c>
      <c r="N425" s="112">
        <v>0</v>
      </c>
      <c r="O425" s="112">
        <v>0</v>
      </c>
      <c r="P425" s="111">
        <v>0</v>
      </c>
      <c r="Q425" s="112">
        <v>0</v>
      </c>
      <c r="R425" s="112">
        <v>0</v>
      </c>
      <c r="S425" s="112">
        <v>0</v>
      </c>
    </row>
    <row r="426" spans="1:19" ht="12.75" customHeight="1" thickBot="1">
      <c r="A426" s="113"/>
      <c r="B426" s="113"/>
      <c r="C426" s="113">
        <v>4447</v>
      </c>
      <c r="D426" s="114" t="s">
        <v>137</v>
      </c>
      <c r="E426" s="123" t="s">
        <v>121</v>
      </c>
      <c r="F426" s="115">
        <v>952</v>
      </c>
      <c r="G426" s="115">
        <v>952</v>
      </c>
      <c r="H426" s="116">
        <v>0</v>
      </c>
      <c r="I426" s="116">
        <v>0</v>
      </c>
      <c r="J426" s="116">
        <v>0</v>
      </c>
      <c r="K426" s="116">
        <v>0</v>
      </c>
      <c r="L426" s="116">
        <v>0</v>
      </c>
      <c r="M426" s="116">
        <v>952</v>
      </c>
      <c r="N426" s="116">
        <v>0</v>
      </c>
      <c r="O426" s="116">
        <v>0</v>
      </c>
      <c r="P426" s="115">
        <v>0</v>
      </c>
      <c r="Q426" s="116">
        <v>0</v>
      </c>
      <c r="R426" s="116">
        <v>0</v>
      </c>
      <c r="S426" s="116">
        <v>0</v>
      </c>
    </row>
    <row r="427" spans="1:19" ht="12.75" customHeight="1" thickBot="1">
      <c r="A427" s="113"/>
      <c r="B427" s="113"/>
      <c r="C427" s="113"/>
      <c r="D427" s="114"/>
      <c r="E427" s="121" t="s">
        <v>122</v>
      </c>
      <c r="F427" s="111">
        <v>0</v>
      </c>
      <c r="G427" s="111">
        <v>0</v>
      </c>
      <c r="H427" s="112">
        <v>0</v>
      </c>
      <c r="I427" s="112">
        <v>0</v>
      </c>
      <c r="J427" s="112">
        <v>0</v>
      </c>
      <c r="K427" s="112">
        <v>0</v>
      </c>
      <c r="L427" s="112">
        <v>0</v>
      </c>
      <c r="M427" s="112">
        <v>0</v>
      </c>
      <c r="N427" s="112">
        <v>0</v>
      </c>
      <c r="O427" s="112">
        <v>0</v>
      </c>
      <c r="P427" s="111">
        <v>0</v>
      </c>
      <c r="Q427" s="112">
        <v>0</v>
      </c>
      <c r="R427" s="112">
        <v>0</v>
      </c>
      <c r="S427" s="112">
        <v>0</v>
      </c>
    </row>
    <row r="428" spans="1:19" ht="12.75" customHeight="1" thickBot="1">
      <c r="A428" s="113"/>
      <c r="B428" s="113"/>
      <c r="C428" s="113"/>
      <c r="D428" s="114"/>
      <c r="E428" s="121" t="s">
        <v>123</v>
      </c>
      <c r="F428" s="111">
        <v>1</v>
      </c>
      <c r="G428" s="111">
        <v>1</v>
      </c>
      <c r="H428" s="112">
        <v>0</v>
      </c>
      <c r="I428" s="112">
        <v>0</v>
      </c>
      <c r="J428" s="112">
        <v>0</v>
      </c>
      <c r="K428" s="112">
        <v>0</v>
      </c>
      <c r="L428" s="112">
        <v>0</v>
      </c>
      <c r="M428" s="112">
        <v>1</v>
      </c>
      <c r="N428" s="112">
        <v>0</v>
      </c>
      <c r="O428" s="112">
        <v>0</v>
      </c>
      <c r="P428" s="111">
        <v>0</v>
      </c>
      <c r="Q428" s="112">
        <v>0</v>
      </c>
      <c r="R428" s="112">
        <v>0</v>
      </c>
      <c r="S428" s="112">
        <v>0</v>
      </c>
    </row>
    <row r="429" spans="1:19" ht="12.75" customHeight="1" thickBot="1">
      <c r="A429" s="113"/>
      <c r="B429" s="113"/>
      <c r="C429" s="113"/>
      <c r="D429" s="114"/>
      <c r="E429" s="121" t="s">
        <v>124</v>
      </c>
      <c r="F429" s="111">
        <v>953</v>
      </c>
      <c r="G429" s="111">
        <v>953</v>
      </c>
      <c r="H429" s="112">
        <v>0</v>
      </c>
      <c r="I429" s="112">
        <v>0</v>
      </c>
      <c r="J429" s="112">
        <v>0</v>
      </c>
      <c r="K429" s="112">
        <v>0</v>
      </c>
      <c r="L429" s="112">
        <v>0</v>
      </c>
      <c r="M429" s="112">
        <v>953</v>
      </c>
      <c r="N429" s="112">
        <v>0</v>
      </c>
      <c r="O429" s="112">
        <v>0</v>
      </c>
      <c r="P429" s="111">
        <v>0</v>
      </c>
      <c r="Q429" s="112">
        <v>0</v>
      </c>
      <c r="R429" s="112">
        <v>0</v>
      </c>
      <c r="S429" s="112">
        <v>0</v>
      </c>
    </row>
    <row r="430" spans="1:19" ht="12.75" customHeight="1" thickBot="1">
      <c r="A430" s="113"/>
      <c r="B430" s="113"/>
      <c r="C430" s="113">
        <v>4449</v>
      </c>
      <c r="D430" s="114" t="s">
        <v>137</v>
      </c>
      <c r="E430" s="123" t="s">
        <v>121</v>
      </c>
      <c r="F430" s="115">
        <v>50</v>
      </c>
      <c r="G430" s="115">
        <v>50</v>
      </c>
      <c r="H430" s="116">
        <v>0</v>
      </c>
      <c r="I430" s="116">
        <v>0</v>
      </c>
      <c r="J430" s="116">
        <v>0</v>
      </c>
      <c r="K430" s="116">
        <v>0</v>
      </c>
      <c r="L430" s="116">
        <v>0</v>
      </c>
      <c r="M430" s="116">
        <v>50</v>
      </c>
      <c r="N430" s="116">
        <v>0</v>
      </c>
      <c r="O430" s="116">
        <v>0</v>
      </c>
      <c r="P430" s="115">
        <v>0</v>
      </c>
      <c r="Q430" s="116">
        <v>0</v>
      </c>
      <c r="R430" s="116">
        <v>0</v>
      </c>
      <c r="S430" s="116">
        <v>0</v>
      </c>
    </row>
    <row r="431" spans="1:19" ht="12.75" customHeight="1" thickBot="1">
      <c r="A431" s="113"/>
      <c r="B431" s="113"/>
      <c r="C431" s="113"/>
      <c r="D431" s="114"/>
      <c r="E431" s="121" t="s">
        <v>122</v>
      </c>
      <c r="F431" s="111">
        <v>0</v>
      </c>
      <c r="G431" s="111">
        <v>0</v>
      </c>
      <c r="H431" s="112">
        <v>0</v>
      </c>
      <c r="I431" s="112">
        <v>0</v>
      </c>
      <c r="J431" s="112">
        <v>0</v>
      </c>
      <c r="K431" s="112">
        <v>0</v>
      </c>
      <c r="L431" s="112">
        <v>0</v>
      </c>
      <c r="M431" s="112">
        <v>0</v>
      </c>
      <c r="N431" s="112">
        <v>0</v>
      </c>
      <c r="O431" s="112">
        <v>0</v>
      </c>
      <c r="P431" s="111">
        <v>0</v>
      </c>
      <c r="Q431" s="112">
        <v>0</v>
      </c>
      <c r="R431" s="112">
        <v>0</v>
      </c>
      <c r="S431" s="112">
        <v>0</v>
      </c>
    </row>
    <row r="432" spans="1:19" ht="12.75" customHeight="1" thickBot="1">
      <c r="A432" s="113"/>
      <c r="B432" s="113"/>
      <c r="C432" s="113"/>
      <c r="D432" s="114"/>
      <c r="E432" s="121" t="s">
        <v>123</v>
      </c>
      <c r="F432" s="111">
        <v>1</v>
      </c>
      <c r="G432" s="111">
        <v>1</v>
      </c>
      <c r="H432" s="112">
        <v>0</v>
      </c>
      <c r="I432" s="112">
        <v>0</v>
      </c>
      <c r="J432" s="112">
        <v>0</v>
      </c>
      <c r="K432" s="112">
        <v>0</v>
      </c>
      <c r="L432" s="112">
        <v>0</v>
      </c>
      <c r="M432" s="112">
        <v>1</v>
      </c>
      <c r="N432" s="112">
        <v>0</v>
      </c>
      <c r="O432" s="112">
        <v>0</v>
      </c>
      <c r="P432" s="111">
        <v>0</v>
      </c>
      <c r="Q432" s="112">
        <v>0</v>
      </c>
      <c r="R432" s="112">
        <v>0</v>
      </c>
      <c r="S432" s="112">
        <v>0</v>
      </c>
    </row>
    <row r="433" spans="1:19" ht="12.75" customHeight="1">
      <c r="A433" s="113"/>
      <c r="B433" s="113"/>
      <c r="C433" s="113"/>
      <c r="D433" s="114"/>
      <c r="E433" s="121" t="s">
        <v>124</v>
      </c>
      <c r="F433" s="111">
        <v>51</v>
      </c>
      <c r="G433" s="111">
        <v>51</v>
      </c>
      <c r="H433" s="112">
        <v>0</v>
      </c>
      <c r="I433" s="112">
        <v>0</v>
      </c>
      <c r="J433" s="112">
        <v>0</v>
      </c>
      <c r="K433" s="112">
        <v>0</v>
      </c>
      <c r="L433" s="112">
        <v>0</v>
      </c>
      <c r="M433" s="112">
        <v>51</v>
      </c>
      <c r="N433" s="112">
        <v>0</v>
      </c>
      <c r="O433" s="112">
        <v>0</v>
      </c>
      <c r="P433" s="111">
        <v>0</v>
      </c>
      <c r="Q433" s="112">
        <v>0</v>
      </c>
      <c r="R433" s="112">
        <v>0</v>
      </c>
      <c r="S433" s="112">
        <v>0</v>
      </c>
    </row>
    <row r="434" spans="1:19" ht="12.75" customHeight="1">
      <c r="A434" s="109">
        <v>900</v>
      </c>
      <c r="B434" s="109"/>
      <c r="C434" s="110" t="s">
        <v>146</v>
      </c>
      <c r="D434" s="110"/>
      <c r="E434" s="121" t="s">
        <v>121</v>
      </c>
      <c r="F434" s="111">
        <v>3202464</v>
      </c>
      <c r="G434" s="111">
        <v>1316191</v>
      </c>
      <c r="H434" s="112">
        <v>1156691</v>
      </c>
      <c r="I434" s="112">
        <v>194101</v>
      </c>
      <c r="J434" s="112">
        <v>962590</v>
      </c>
      <c r="K434" s="112">
        <v>155500</v>
      </c>
      <c r="L434" s="112">
        <v>4000</v>
      </c>
      <c r="M434" s="112">
        <v>0</v>
      </c>
      <c r="N434" s="112">
        <v>0</v>
      </c>
      <c r="O434" s="112">
        <v>0</v>
      </c>
      <c r="P434" s="111">
        <v>1886273</v>
      </c>
      <c r="Q434" s="112">
        <v>1886273</v>
      </c>
      <c r="R434" s="112">
        <v>1104613</v>
      </c>
      <c r="S434" s="112">
        <v>0</v>
      </c>
    </row>
    <row r="435" spans="1:19" ht="12.75" customHeight="1">
      <c r="A435" s="109"/>
      <c r="B435" s="109"/>
      <c r="C435" s="110"/>
      <c r="D435" s="110"/>
      <c r="E435" s="121" t="s">
        <v>122</v>
      </c>
      <c r="F435" s="111">
        <v>-7000</v>
      </c>
      <c r="G435" s="111">
        <v>0</v>
      </c>
      <c r="H435" s="112">
        <v>0</v>
      </c>
      <c r="I435" s="112">
        <v>0</v>
      </c>
      <c r="J435" s="112">
        <v>0</v>
      </c>
      <c r="K435" s="112">
        <v>0</v>
      </c>
      <c r="L435" s="112">
        <v>0</v>
      </c>
      <c r="M435" s="112">
        <v>0</v>
      </c>
      <c r="N435" s="112">
        <v>0</v>
      </c>
      <c r="O435" s="112">
        <v>0</v>
      </c>
      <c r="P435" s="111">
        <v>-7000</v>
      </c>
      <c r="Q435" s="112">
        <v>-7000</v>
      </c>
      <c r="R435" s="112">
        <v>0</v>
      </c>
      <c r="S435" s="112">
        <v>0</v>
      </c>
    </row>
    <row r="436" spans="1:19" ht="12.75" customHeight="1">
      <c r="A436" s="109"/>
      <c r="B436" s="109"/>
      <c r="C436" s="110"/>
      <c r="D436" s="110"/>
      <c r="E436" s="121" t="s">
        <v>123</v>
      </c>
      <c r="F436" s="111">
        <v>7000</v>
      </c>
      <c r="G436" s="111">
        <v>7000</v>
      </c>
      <c r="H436" s="112">
        <v>7000</v>
      </c>
      <c r="I436" s="112">
        <v>7000</v>
      </c>
      <c r="J436" s="112">
        <v>0</v>
      </c>
      <c r="K436" s="112">
        <v>0</v>
      </c>
      <c r="L436" s="112">
        <v>0</v>
      </c>
      <c r="M436" s="112">
        <v>0</v>
      </c>
      <c r="N436" s="112">
        <v>0</v>
      </c>
      <c r="O436" s="112">
        <v>0</v>
      </c>
      <c r="P436" s="111">
        <v>0</v>
      </c>
      <c r="Q436" s="112">
        <v>0</v>
      </c>
      <c r="R436" s="112">
        <v>0</v>
      </c>
      <c r="S436" s="112">
        <v>0</v>
      </c>
    </row>
    <row r="437" spans="1:19" ht="12.75" customHeight="1" thickBot="1">
      <c r="A437" s="109"/>
      <c r="B437" s="109"/>
      <c r="C437" s="110"/>
      <c r="D437" s="110"/>
      <c r="E437" s="121" t="s">
        <v>124</v>
      </c>
      <c r="F437" s="111">
        <v>3202464</v>
      </c>
      <c r="G437" s="111">
        <v>1323191</v>
      </c>
      <c r="H437" s="112">
        <v>1163691</v>
      </c>
      <c r="I437" s="112">
        <v>201101</v>
      </c>
      <c r="J437" s="112">
        <v>962590</v>
      </c>
      <c r="K437" s="112">
        <v>155500</v>
      </c>
      <c r="L437" s="112">
        <v>4000</v>
      </c>
      <c r="M437" s="112">
        <v>0</v>
      </c>
      <c r="N437" s="112">
        <v>0</v>
      </c>
      <c r="O437" s="112">
        <v>0</v>
      </c>
      <c r="P437" s="111">
        <v>1879273</v>
      </c>
      <c r="Q437" s="112">
        <v>1879273</v>
      </c>
      <c r="R437" s="112">
        <v>1104613</v>
      </c>
      <c r="S437" s="112">
        <v>0</v>
      </c>
    </row>
    <row r="438" spans="1:19" ht="12.75" customHeight="1" thickBot="1">
      <c r="A438" s="113"/>
      <c r="B438" s="113">
        <v>90095</v>
      </c>
      <c r="C438" s="114" t="s">
        <v>85</v>
      </c>
      <c r="D438" s="114"/>
      <c r="E438" s="123" t="s">
        <v>121</v>
      </c>
      <c r="F438" s="115">
        <v>488730</v>
      </c>
      <c r="G438" s="115">
        <v>288730</v>
      </c>
      <c r="H438" s="116">
        <v>259230</v>
      </c>
      <c r="I438" s="116">
        <v>148672</v>
      </c>
      <c r="J438" s="116">
        <v>110558</v>
      </c>
      <c r="K438" s="116">
        <v>25500</v>
      </c>
      <c r="L438" s="116">
        <v>4000</v>
      </c>
      <c r="M438" s="116">
        <v>0</v>
      </c>
      <c r="N438" s="116">
        <v>0</v>
      </c>
      <c r="O438" s="116">
        <v>0</v>
      </c>
      <c r="P438" s="115">
        <v>200000</v>
      </c>
      <c r="Q438" s="116">
        <v>200000</v>
      </c>
      <c r="R438" s="116">
        <v>0</v>
      </c>
      <c r="S438" s="116">
        <v>0</v>
      </c>
    </row>
    <row r="439" spans="1:19" ht="12.75" customHeight="1" thickBot="1">
      <c r="A439" s="113"/>
      <c r="B439" s="113"/>
      <c r="C439" s="114"/>
      <c r="D439" s="114"/>
      <c r="E439" s="121" t="s">
        <v>122</v>
      </c>
      <c r="F439" s="111">
        <v>-7000</v>
      </c>
      <c r="G439" s="111">
        <v>0</v>
      </c>
      <c r="H439" s="112">
        <v>0</v>
      </c>
      <c r="I439" s="112">
        <v>0</v>
      </c>
      <c r="J439" s="112">
        <v>0</v>
      </c>
      <c r="K439" s="112">
        <v>0</v>
      </c>
      <c r="L439" s="112">
        <v>0</v>
      </c>
      <c r="M439" s="112">
        <v>0</v>
      </c>
      <c r="N439" s="112">
        <v>0</v>
      </c>
      <c r="O439" s="112">
        <v>0</v>
      </c>
      <c r="P439" s="111">
        <v>-7000</v>
      </c>
      <c r="Q439" s="112">
        <v>-7000</v>
      </c>
      <c r="R439" s="112">
        <v>0</v>
      </c>
      <c r="S439" s="112">
        <v>0</v>
      </c>
    </row>
    <row r="440" spans="1:19" ht="12.75" customHeight="1" thickBot="1">
      <c r="A440" s="113"/>
      <c r="B440" s="113"/>
      <c r="C440" s="114"/>
      <c r="D440" s="114"/>
      <c r="E440" s="121" t="s">
        <v>123</v>
      </c>
      <c r="F440" s="111">
        <v>7000</v>
      </c>
      <c r="G440" s="111">
        <v>7000</v>
      </c>
      <c r="H440" s="112">
        <v>7000</v>
      </c>
      <c r="I440" s="112">
        <v>7000</v>
      </c>
      <c r="J440" s="112">
        <v>0</v>
      </c>
      <c r="K440" s="112">
        <v>0</v>
      </c>
      <c r="L440" s="112">
        <v>0</v>
      </c>
      <c r="M440" s="112">
        <v>0</v>
      </c>
      <c r="N440" s="112">
        <v>0</v>
      </c>
      <c r="O440" s="112">
        <v>0</v>
      </c>
      <c r="P440" s="111">
        <v>0</v>
      </c>
      <c r="Q440" s="112">
        <v>0</v>
      </c>
      <c r="R440" s="112">
        <v>0</v>
      </c>
      <c r="S440" s="112">
        <v>0</v>
      </c>
    </row>
    <row r="441" spans="1:19" ht="12.75" customHeight="1" thickBot="1">
      <c r="A441" s="113"/>
      <c r="B441" s="113"/>
      <c r="C441" s="114"/>
      <c r="D441" s="114"/>
      <c r="E441" s="121" t="s">
        <v>124</v>
      </c>
      <c r="F441" s="111">
        <v>488730</v>
      </c>
      <c r="G441" s="111">
        <v>295730</v>
      </c>
      <c r="H441" s="112">
        <v>266230</v>
      </c>
      <c r="I441" s="112">
        <v>155672</v>
      </c>
      <c r="J441" s="112">
        <v>110558</v>
      </c>
      <c r="K441" s="112">
        <v>25500</v>
      </c>
      <c r="L441" s="112">
        <v>4000</v>
      </c>
      <c r="M441" s="112">
        <v>0</v>
      </c>
      <c r="N441" s="112">
        <v>0</v>
      </c>
      <c r="O441" s="112">
        <v>0</v>
      </c>
      <c r="P441" s="111">
        <v>193000</v>
      </c>
      <c r="Q441" s="112">
        <v>193000</v>
      </c>
      <c r="R441" s="112">
        <v>0</v>
      </c>
      <c r="S441" s="112">
        <v>0</v>
      </c>
    </row>
    <row r="442" spans="1:19" ht="12.75" customHeight="1" thickBot="1">
      <c r="A442" s="117" t="s">
        <v>172</v>
      </c>
      <c r="B442" s="117" t="s">
        <v>0</v>
      </c>
      <c r="C442" s="113">
        <v>4010</v>
      </c>
      <c r="D442" s="114" t="s">
        <v>128</v>
      </c>
      <c r="E442" s="123" t="s">
        <v>121</v>
      </c>
      <c r="F442" s="115">
        <v>115000</v>
      </c>
      <c r="G442" s="115">
        <v>115000</v>
      </c>
      <c r="H442" s="116">
        <v>115000</v>
      </c>
      <c r="I442" s="116">
        <v>115000</v>
      </c>
      <c r="J442" s="116">
        <v>0</v>
      </c>
      <c r="K442" s="116">
        <v>0</v>
      </c>
      <c r="L442" s="116">
        <v>0</v>
      </c>
      <c r="M442" s="116">
        <v>0</v>
      </c>
      <c r="N442" s="116">
        <v>0</v>
      </c>
      <c r="O442" s="116">
        <v>0</v>
      </c>
      <c r="P442" s="115">
        <v>0</v>
      </c>
      <c r="Q442" s="116">
        <v>0</v>
      </c>
      <c r="R442" s="116">
        <v>0</v>
      </c>
      <c r="S442" s="116">
        <v>0</v>
      </c>
    </row>
    <row r="443" spans="1:19" ht="12.75" customHeight="1" thickBot="1">
      <c r="A443" s="117"/>
      <c r="B443" s="117"/>
      <c r="C443" s="113"/>
      <c r="D443" s="114"/>
      <c r="E443" s="121" t="s">
        <v>122</v>
      </c>
      <c r="F443" s="111">
        <v>0</v>
      </c>
      <c r="G443" s="111">
        <v>0</v>
      </c>
      <c r="H443" s="112">
        <v>0</v>
      </c>
      <c r="I443" s="112">
        <v>0</v>
      </c>
      <c r="J443" s="112">
        <v>0</v>
      </c>
      <c r="K443" s="112">
        <v>0</v>
      </c>
      <c r="L443" s="112">
        <v>0</v>
      </c>
      <c r="M443" s="112">
        <v>0</v>
      </c>
      <c r="N443" s="112">
        <v>0</v>
      </c>
      <c r="O443" s="112">
        <v>0</v>
      </c>
      <c r="P443" s="111">
        <v>0</v>
      </c>
      <c r="Q443" s="112">
        <v>0</v>
      </c>
      <c r="R443" s="112">
        <v>0</v>
      </c>
      <c r="S443" s="112">
        <v>0</v>
      </c>
    </row>
    <row r="444" spans="1:19" ht="13.5" customHeight="1" thickBot="1">
      <c r="A444" s="117"/>
      <c r="B444" s="117"/>
      <c r="C444" s="113"/>
      <c r="D444" s="114"/>
      <c r="E444" s="121" t="s">
        <v>123</v>
      </c>
      <c r="F444" s="111">
        <v>6000</v>
      </c>
      <c r="G444" s="111">
        <v>6000</v>
      </c>
      <c r="H444" s="112">
        <v>6000</v>
      </c>
      <c r="I444" s="112">
        <v>6000</v>
      </c>
      <c r="J444" s="112">
        <v>0</v>
      </c>
      <c r="K444" s="112">
        <v>0</v>
      </c>
      <c r="L444" s="112">
        <v>0</v>
      </c>
      <c r="M444" s="112">
        <v>0</v>
      </c>
      <c r="N444" s="112">
        <v>0</v>
      </c>
      <c r="O444" s="112">
        <v>0</v>
      </c>
      <c r="P444" s="111">
        <v>0</v>
      </c>
      <c r="Q444" s="112">
        <v>0</v>
      </c>
      <c r="R444" s="112">
        <v>0</v>
      </c>
      <c r="S444" s="112">
        <v>0</v>
      </c>
    </row>
    <row r="445" spans="1:19" ht="14.25" customHeight="1">
      <c r="A445" s="117"/>
      <c r="B445" s="117"/>
      <c r="C445" s="113"/>
      <c r="D445" s="114"/>
      <c r="E445" s="121" t="s">
        <v>124</v>
      </c>
      <c r="F445" s="111">
        <v>121000</v>
      </c>
      <c r="G445" s="111">
        <v>121000</v>
      </c>
      <c r="H445" s="112">
        <v>121000</v>
      </c>
      <c r="I445" s="112">
        <v>121000</v>
      </c>
      <c r="J445" s="112">
        <v>0</v>
      </c>
      <c r="K445" s="112">
        <v>0</v>
      </c>
      <c r="L445" s="112">
        <v>0</v>
      </c>
      <c r="M445" s="112">
        <v>0</v>
      </c>
      <c r="N445" s="112">
        <v>0</v>
      </c>
      <c r="O445" s="112">
        <v>0</v>
      </c>
      <c r="P445" s="111">
        <v>0</v>
      </c>
      <c r="Q445" s="112">
        <v>0</v>
      </c>
      <c r="R445" s="112">
        <v>0</v>
      </c>
      <c r="S445" s="112">
        <v>0</v>
      </c>
    </row>
    <row r="446" spans="1:19" ht="14.25" customHeight="1">
      <c r="A446" s="92" t="s">
        <v>4</v>
      </c>
      <c r="B446" s="92" t="s">
        <v>5</v>
      </c>
      <c r="C446" s="93" t="s">
        <v>6</v>
      </c>
      <c r="D446" s="94"/>
      <c r="E446" s="95"/>
      <c r="F446" s="96" t="s">
        <v>95</v>
      </c>
      <c r="G446" s="92" t="s">
        <v>96</v>
      </c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</row>
    <row r="447" spans="1:19" ht="6.75" customHeight="1">
      <c r="A447" s="92"/>
      <c r="B447" s="92"/>
      <c r="C447" s="93"/>
      <c r="D447" s="97"/>
      <c r="E447" s="98"/>
      <c r="F447" s="96"/>
      <c r="G447" s="92" t="s">
        <v>97</v>
      </c>
      <c r="H447" s="92" t="s">
        <v>9</v>
      </c>
      <c r="I447" s="92"/>
      <c r="J447" s="92"/>
      <c r="K447" s="92"/>
      <c r="L447" s="92"/>
      <c r="M447" s="92"/>
      <c r="N447" s="92"/>
      <c r="O447" s="92"/>
      <c r="P447" s="92" t="s">
        <v>98</v>
      </c>
      <c r="Q447" s="92" t="s">
        <v>9</v>
      </c>
      <c r="R447" s="92"/>
      <c r="S447" s="92"/>
    </row>
    <row r="448" spans="1:19" ht="6.75" customHeight="1">
      <c r="A448" s="92"/>
      <c r="B448" s="92"/>
      <c r="C448" s="93"/>
      <c r="D448" s="97"/>
      <c r="E448" s="98"/>
      <c r="F448" s="96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 t="s">
        <v>99</v>
      </c>
      <c r="R448" s="92" t="s">
        <v>11</v>
      </c>
      <c r="S448" s="92" t="s">
        <v>100</v>
      </c>
    </row>
    <row r="449" spans="1:19" ht="6.75" customHeight="1">
      <c r="A449" s="92"/>
      <c r="B449" s="92"/>
      <c r="C449" s="93"/>
      <c r="D449" s="99" t="s">
        <v>101</v>
      </c>
      <c r="E449" s="100"/>
      <c r="F449" s="96"/>
      <c r="G449" s="92"/>
      <c r="H449" s="92" t="s">
        <v>102</v>
      </c>
      <c r="I449" s="92" t="s">
        <v>9</v>
      </c>
      <c r="J449" s="92"/>
      <c r="K449" s="92" t="s">
        <v>103</v>
      </c>
      <c r="L449" s="92" t="s">
        <v>104</v>
      </c>
      <c r="M449" s="92" t="s">
        <v>105</v>
      </c>
      <c r="N449" s="92" t="s">
        <v>106</v>
      </c>
      <c r="O449" s="92" t="s">
        <v>107</v>
      </c>
      <c r="P449" s="92"/>
      <c r="Q449" s="92"/>
      <c r="R449" s="92"/>
      <c r="S449" s="92"/>
    </row>
    <row r="450" spans="1:19" ht="7.5" customHeight="1">
      <c r="A450" s="92"/>
      <c r="B450" s="92"/>
      <c r="C450" s="93"/>
      <c r="D450" s="97"/>
      <c r="E450" s="98"/>
      <c r="F450" s="96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 t="s">
        <v>108</v>
      </c>
      <c r="S450" s="92"/>
    </row>
    <row r="451" spans="1:19" ht="53.25" customHeight="1">
      <c r="A451" s="92"/>
      <c r="B451" s="92"/>
      <c r="C451" s="93"/>
      <c r="D451" s="101"/>
      <c r="E451" s="102"/>
      <c r="F451" s="96"/>
      <c r="G451" s="92"/>
      <c r="H451" s="92"/>
      <c r="I451" s="103" t="s">
        <v>109</v>
      </c>
      <c r="J451" s="103" t="s">
        <v>110</v>
      </c>
      <c r="K451" s="92"/>
      <c r="L451" s="92"/>
      <c r="M451" s="92"/>
      <c r="N451" s="92"/>
      <c r="O451" s="92"/>
      <c r="P451" s="92"/>
      <c r="Q451" s="92"/>
      <c r="R451" s="92"/>
      <c r="S451" s="92"/>
    </row>
    <row r="452" spans="1:19" ht="11.25" customHeight="1" thickBot="1">
      <c r="A452" s="104" t="s">
        <v>28</v>
      </c>
      <c r="B452" s="104" t="s">
        <v>29</v>
      </c>
      <c r="C452" s="104" t="s">
        <v>30</v>
      </c>
      <c r="D452" s="105">
        <v>4</v>
      </c>
      <c r="E452" s="106"/>
      <c r="F452" s="104" t="s">
        <v>32</v>
      </c>
      <c r="G452" s="104" t="s">
        <v>33</v>
      </c>
      <c r="H452" s="104" t="s">
        <v>34</v>
      </c>
      <c r="I452" s="104" t="s">
        <v>35</v>
      </c>
      <c r="J452" s="104" t="s">
        <v>111</v>
      </c>
      <c r="K452" s="104" t="s">
        <v>112</v>
      </c>
      <c r="L452" s="104" t="s">
        <v>113</v>
      </c>
      <c r="M452" s="104" t="s">
        <v>114</v>
      </c>
      <c r="N452" s="104" t="s">
        <v>115</v>
      </c>
      <c r="O452" s="104" t="s">
        <v>116</v>
      </c>
      <c r="P452" s="107" t="s">
        <v>117</v>
      </c>
      <c r="Q452" s="107" t="s">
        <v>118</v>
      </c>
      <c r="R452" s="108" t="s">
        <v>119</v>
      </c>
      <c r="S452" s="104" t="s">
        <v>120</v>
      </c>
    </row>
    <row r="453" spans="1:19" ht="14.25" customHeight="1" thickBot="1">
      <c r="A453" s="113"/>
      <c r="B453" s="113"/>
      <c r="C453" s="113">
        <v>4110</v>
      </c>
      <c r="D453" s="114" t="s">
        <v>135</v>
      </c>
      <c r="E453" s="123" t="s">
        <v>121</v>
      </c>
      <c r="F453" s="115">
        <v>20430</v>
      </c>
      <c r="G453" s="115">
        <v>20430</v>
      </c>
      <c r="H453" s="116">
        <v>20430</v>
      </c>
      <c r="I453" s="116">
        <v>20430</v>
      </c>
      <c r="J453" s="116">
        <v>0</v>
      </c>
      <c r="K453" s="116">
        <v>0</v>
      </c>
      <c r="L453" s="116">
        <v>0</v>
      </c>
      <c r="M453" s="116">
        <v>0</v>
      </c>
      <c r="N453" s="116">
        <v>0</v>
      </c>
      <c r="O453" s="116">
        <v>0</v>
      </c>
      <c r="P453" s="115">
        <v>0</v>
      </c>
      <c r="Q453" s="116">
        <v>0</v>
      </c>
      <c r="R453" s="116">
        <v>0</v>
      </c>
      <c r="S453" s="116">
        <v>0</v>
      </c>
    </row>
    <row r="454" spans="1:19" ht="14.25" customHeight="1" thickBot="1">
      <c r="A454" s="113"/>
      <c r="B454" s="113"/>
      <c r="C454" s="113"/>
      <c r="D454" s="114"/>
      <c r="E454" s="121" t="s">
        <v>122</v>
      </c>
      <c r="F454" s="111">
        <v>0</v>
      </c>
      <c r="G454" s="111">
        <v>0</v>
      </c>
      <c r="H454" s="112">
        <v>0</v>
      </c>
      <c r="I454" s="112">
        <v>0</v>
      </c>
      <c r="J454" s="112">
        <v>0</v>
      </c>
      <c r="K454" s="112">
        <v>0</v>
      </c>
      <c r="L454" s="112">
        <v>0</v>
      </c>
      <c r="M454" s="112">
        <v>0</v>
      </c>
      <c r="N454" s="112">
        <v>0</v>
      </c>
      <c r="O454" s="112">
        <v>0</v>
      </c>
      <c r="P454" s="111">
        <v>0</v>
      </c>
      <c r="Q454" s="112">
        <v>0</v>
      </c>
      <c r="R454" s="112">
        <v>0</v>
      </c>
      <c r="S454" s="112">
        <v>0</v>
      </c>
    </row>
    <row r="455" spans="1:19" ht="14.25" customHeight="1" thickBot="1">
      <c r="A455" s="113"/>
      <c r="B455" s="113"/>
      <c r="C455" s="113"/>
      <c r="D455" s="114"/>
      <c r="E455" s="121" t="s">
        <v>123</v>
      </c>
      <c r="F455" s="111">
        <v>1000</v>
      </c>
      <c r="G455" s="111">
        <v>1000</v>
      </c>
      <c r="H455" s="112">
        <v>1000</v>
      </c>
      <c r="I455" s="112">
        <v>1000</v>
      </c>
      <c r="J455" s="112">
        <v>0</v>
      </c>
      <c r="K455" s="112">
        <v>0</v>
      </c>
      <c r="L455" s="112">
        <v>0</v>
      </c>
      <c r="M455" s="112">
        <v>0</v>
      </c>
      <c r="N455" s="112">
        <v>0</v>
      </c>
      <c r="O455" s="112">
        <v>0</v>
      </c>
      <c r="P455" s="111">
        <v>0</v>
      </c>
      <c r="Q455" s="112">
        <v>0</v>
      </c>
      <c r="R455" s="112">
        <v>0</v>
      </c>
      <c r="S455" s="112">
        <v>0</v>
      </c>
    </row>
    <row r="456" spans="1:19" ht="14.25" customHeight="1" thickBot="1">
      <c r="A456" s="113"/>
      <c r="B456" s="113"/>
      <c r="C456" s="113"/>
      <c r="D456" s="114"/>
      <c r="E456" s="121" t="s">
        <v>124</v>
      </c>
      <c r="F456" s="111">
        <v>21430</v>
      </c>
      <c r="G456" s="111">
        <v>21430</v>
      </c>
      <c r="H456" s="112">
        <v>21430</v>
      </c>
      <c r="I456" s="112">
        <v>21430</v>
      </c>
      <c r="J456" s="112">
        <v>0</v>
      </c>
      <c r="K456" s="112">
        <v>0</v>
      </c>
      <c r="L456" s="112">
        <v>0</v>
      </c>
      <c r="M456" s="112">
        <v>0</v>
      </c>
      <c r="N456" s="112">
        <v>0</v>
      </c>
      <c r="O456" s="112">
        <v>0</v>
      </c>
      <c r="P456" s="111">
        <v>0</v>
      </c>
      <c r="Q456" s="112">
        <v>0</v>
      </c>
      <c r="R456" s="112">
        <v>0</v>
      </c>
      <c r="S456" s="112">
        <v>0</v>
      </c>
    </row>
    <row r="457" spans="1:19" ht="14.25" customHeight="1" thickBot="1">
      <c r="A457" s="117" t="s">
        <v>173</v>
      </c>
      <c r="B457" s="113"/>
      <c r="C457" s="113">
        <v>6060</v>
      </c>
      <c r="D457" s="114" t="s">
        <v>169</v>
      </c>
      <c r="E457" s="123" t="s">
        <v>121</v>
      </c>
      <c r="F457" s="115">
        <v>200000</v>
      </c>
      <c r="G457" s="115">
        <v>0</v>
      </c>
      <c r="H457" s="116">
        <v>0</v>
      </c>
      <c r="I457" s="116">
        <v>0</v>
      </c>
      <c r="J457" s="116">
        <v>0</v>
      </c>
      <c r="K457" s="116">
        <v>0</v>
      </c>
      <c r="L457" s="116">
        <v>0</v>
      </c>
      <c r="M457" s="116">
        <v>0</v>
      </c>
      <c r="N457" s="116">
        <v>0</v>
      </c>
      <c r="O457" s="116">
        <v>0</v>
      </c>
      <c r="P457" s="115">
        <v>200000</v>
      </c>
      <c r="Q457" s="116">
        <v>200000</v>
      </c>
      <c r="R457" s="116">
        <v>0</v>
      </c>
      <c r="S457" s="116">
        <v>0</v>
      </c>
    </row>
    <row r="458" spans="1:19" ht="14.25" customHeight="1" thickBot="1">
      <c r="A458" s="117"/>
      <c r="B458" s="113"/>
      <c r="C458" s="113"/>
      <c r="D458" s="114"/>
      <c r="E458" s="121" t="s">
        <v>122</v>
      </c>
      <c r="F458" s="111">
        <v>-7000</v>
      </c>
      <c r="G458" s="111">
        <v>0</v>
      </c>
      <c r="H458" s="112">
        <v>0</v>
      </c>
      <c r="I458" s="112">
        <v>0</v>
      </c>
      <c r="J458" s="112">
        <v>0</v>
      </c>
      <c r="K458" s="112">
        <v>0</v>
      </c>
      <c r="L458" s="112">
        <v>0</v>
      </c>
      <c r="M458" s="112">
        <v>0</v>
      </c>
      <c r="N458" s="112">
        <v>0</v>
      </c>
      <c r="O458" s="112">
        <v>0</v>
      </c>
      <c r="P458" s="111">
        <v>-7000</v>
      </c>
      <c r="Q458" s="112">
        <v>-7000</v>
      </c>
      <c r="R458" s="112">
        <v>0</v>
      </c>
      <c r="S458" s="112">
        <v>0</v>
      </c>
    </row>
    <row r="459" spans="1:19" ht="14.25" customHeight="1" thickBot="1">
      <c r="A459" s="117"/>
      <c r="B459" s="113"/>
      <c r="C459" s="113"/>
      <c r="D459" s="114"/>
      <c r="E459" s="121" t="s">
        <v>123</v>
      </c>
      <c r="F459" s="111">
        <v>0</v>
      </c>
      <c r="G459" s="111">
        <v>0</v>
      </c>
      <c r="H459" s="112">
        <v>0</v>
      </c>
      <c r="I459" s="112">
        <v>0</v>
      </c>
      <c r="J459" s="112">
        <v>0</v>
      </c>
      <c r="K459" s="112">
        <v>0</v>
      </c>
      <c r="L459" s="112">
        <v>0</v>
      </c>
      <c r="M459" s="112">
        <v>0</v>
      </c>
      <c r="N459" s="112">
        <v>0</v>
      </c>
      <c r="O459" s="112">
        <v>0</v>
      </c>
      <c r="P459" s="111">
        <v>0</v>
      </c>
      <c r="Q459" s="112">
        <v>0</v>
      </c>
      <c r="R459" s="112">
        <v>0</v>
      </c>
      <c r="S459" s="112">
        <v>0</v>
      </c>
    </row>
    <row r="460" spans="1:19" ht="14.25" customHeight="1">
      <c r="A460" s="117"/>
      <c r="B460" s="113"/>
      <c r="C460" s="113"/>
      <c r="D460" s="114"/>
      <c r="E460" s="121" t="s">
        <v>124</v>
      </c>
      <c r="F460" s="111">
        <v>193000</v>
      </c>
      <c r="G460" s="111">
        <v>0</v>
      </c>
      <c r="H460" s="112">
        <v>0</v>
      </c>
      <c r="I460" s="112">
        <v>0</v>
      </c>
      <c r="J460" s="112">
        <v>0</v>
      </c>
      <c r="K460" s="112">
        <v>0</v>
      </c>
      <c r="L460" s="112">
        <v>0</v>
      </c>
      <c r="M460" s="112">
        <v>0</v>
      </c>
      <c r="N460" s="112">
        <v>0</v>
      </c>
      <c r="O460" s="112">
        <v>0</v>
      </c>
      <c r="P460" s="111">
        <v>193000</v>
      </c>
      <c r="Q460" s="112">
        <v>193000</v>
      </c>
      <c r="R460" s="112">
        <v>0</v>
      </c>
      <c r="S460" s="112">
        <v>0</v>
      </c>
    </row>
    <row r="461" spans="1:19" ht="14.25" customHeight="1">
      <c r="A461" s="124" t="s">
        <v>148</v>
      </c>
      <c r="B461" s="124"/>
      <c r="C461" s="124"/>
      <c r="D461" s="124"/>
      <c r="E461" s="121" t="s">
        <v>121</v>
      </c>
      <c r="F461" s="118">
        <v>31763893.969999999</v>
      </c>
      <c r="G461" s="118">
        <v>26636264.670000002</v>
      </c>
      <c r="H461" s="119">
        <v>20250784.670000002</v>
      </c>
      <c r="I461" s="119">
        <v>12886196.449999999</v>
      </c>
      <c r="J461" s="119">
        <v>7364588.2199999997</v>
      </c>
      <c r="K461" s="119">
        <v>1666146</v>
      </c>
      <c r="L461" s="119">
        <v>4209385</v>
      </c>
      <c r="M461" s="119">
        <v>184949</v>
      </c>
      <c r="N461" s="119">
        <v>0</v>
      </c>
      <c r="O461" s="119">
        <v>325000</v>
      </c>
      <c r="P461" s="118">
        <v>5127629.3</v>
      </c>
      <c r="Q461" s="119">
        <v>5127629.3</v>
      </c>
      <c r="R461" s="119">
        <v>1648362</v>
      </c>
      <c r="S461" s="119">
        <v>0</v>
      </c>
    </row>
    <row r="462" spans="1:19" ht="14.25" customHeight="1">
      <c r="A462" s="124"/>
      <c r="B462" s="124"/>
      <c r="C462" s="124"/>
      <c r="D462" s="124"/>
      <c r="E462" s="121" t="s">
        <v>122</v>
      </c>
      <c r="F462" s="118">
        <v>-59140</v>
      </c>
      <c r="G462" s="118">
        <v>-52140</v>
      </c>
      <c r="H462" s="119">
        <v>-50561</v>
      </c>
      <c r="I462" s="119">
        <v>-39410</v>
      </c>
      <c r="J462" s="119">
        <v>-11151</v>
      </c>
      <c r="K462" s="119">
        <v>0</v>
      </c>
      <c r="L462" s="119">
        <v>0</v>
      </c>
      <c r="M462" s="119">
        <v>-1579</v>
      </c>
      <c r="N462" s="119">
        <v>0</v>
      </c>
      <c r="O462" s="119">
        <v>0</v>
      </c>
      <c r="P462" s="118">
        <v>-7000</v>
      </c>
      <c r="Q462" s="119">
        <v>-7000</v>
      </c>
      <c r="R462" s="119">
        <v>0</v>
      </c>
      <c r="S462" s="119">
        <v>0</v>
      </c>
    </row>
    <row r="463" spans="1:19" ht="14.25" customHeight="1">
      <c r="A463" s="124"/>
      <c r="B463" s="124"/>
      <c r="C463" s="124"/>
      <c r="D463" s="124"/>
      <c r="E463" s="121" t="s">
        <v>123</v>
      </c>
      <c r="F463" s="118">
        <v>254439</v>
      </c>
      <c r="G463" s="118">
        <v>254439</v>
      </c>
      <c r="H463" s="119">
        <v>59472</v>
      </c>
      <c r="I463" s="119">
        <v>23518</v>
      </c>
      <c r="J463" s="119">
        <v>35954</v>
      </c>
      <c r="K463" s="119">
        <v>0</v>
      </c>
      <c r="L463" s="119">
        <v>193388</v>
      </c>
      <c r="M463" s="119">
        <v>1579</v>
      </c>
      <c r="N463" s="119">
        <v>0</v>
      </c>
      <c r="O463" s="119">
        <v>0</v>
      </c>
      <c r="P463" s="118">
        <v>0</v>
      </c>
      <c r="Q463" s="119">
        <v>0</v>
      </c>
      <c r="R463" s="119">
        <v>0</v>
      </c>
      <c r="S463" s="119">
        <v>0</v>
      </c>
    </row>
    <row r="464" spans="1:19" ht="14.25" customHeight="1">
      <c r="A464" s="124"/>
      <c r="B464" s="124"/>
      <c r="C464" s="124"/>
      <c r="D464" s="124"/>
      <c r="E464" s="121" t="s">
        <v>124</v>
      </c>
      <c r="F464" s="118">
        <v>31959192.969999999</v>
      </c>
      <c r="G464" s="118">
        <v>26838563.670000002</v>
      </c>
      <c r="H464" s="119">
        <v>20259695.670000002</v>
      </c>
      <c r="I464" s="119">
        <v>12870304.449999999</v>
      </c>
      <c r="J464" s="119">
        <v>7389391.2199999997</v>
      </c>
      <c r="K464" s="119">
        <v>1666146</v>
      </c>
      <c r="L464" s="119">
        <v>4402773</v>
      </c>
      <c r="M464" s="119">
        <v>184949</v>
      </c>
      <c r="N464" s="119">
        <v>0</v>
      </c>
      <c r="O464" s="119">
        <v>325000</v>
      </c>
      <c r="P464" s="118">
        <v>5120629.3</v>
      </c>
      <c r="Q464" s="119">
        <v>5120629.3</v>
      </c>
      <c r="R464" s="119">
        <v>1648362</v>
      </c>
      <c r="S464" s="119">
        <v>0</v>
      </c>
    </row>
  </sheetData>
  <mergeCells count="657">
    <mergeCell ref="R450:R451"/>
    <mergeCell ref="D452:E452"/>
    <mergeCell ref="K449:K451"/>
    <mergeCell ref="L449:L451"/>
    <mergeCell ref="M449:M451"/>
    <mergeCell ref="N449:N451"/>
    <mergeCell ref="O449:O451"/>
    <mergeCell ref="D450:E450"/>
    <mergeCell ref="H447:O448"/>
    <mergeCell ref="P447:P451"/>
    <mergeCell ref="Q447:S447"/>
    <mergeCell ref="D448:E448"/>
    <mergeCell ref="Q448:Q451"/>
    <mergeCell ref="R448:R449"/>
    <mergeCell ref="S448:S451"/>
    <mergeCell ref="D449:E449"/>
    <mergeCell ref="H449:H451"/>
    <mergeCell ref="I449:J450"/>
    <mergeCell ref="R407:R408"/>
    <mergeCell ref="D409:E409"/>
    <mergeCell ref="A446:A451"/>
    <mergeCell ref="B446:B451"/>
    <mergeCell ref="C446:C451"/>
    <mergeCell ref="D446:E446"/>
    <mergeCell ref="F446:F451"/>
    <mergeCell ref="G446:S446"/>
    <mergeCell ref="D447:E447"/>
    <mergeCell ref="G447:G451"/>
    <mergeCell ref="K406:K408"/>
    <mergeCell ref="L406:L408"/>
    <mergeCell ref="M406:M408"/>
    <mergeCell ref="N406:N408"/>
    <mergeCell ref="O406:O408"/>
    <mergeCell ref="D407:E407"/>
    <mergeCell ref="H404:O405"/>
    <mergeCell ref="P404:P408"/>
    <mergeCell ref="Q404:S404"/>
    <mergeCell ref="D405:E405"/>
    <mergeCell ref="Q405:Q408"/>
    <mergeCell ref="R405:R406"/>
    <mergeCell ref="S405:S408"/>
    <mergeCell ref="D406:E406"/>
    <mergeCell ref="H406:H408"/>
    <mergeCell ref="I406:J407"/>
    <mergeCell ref="R368:R369"/>
    <mergeCell ref="D370:E370"/>
    <mergeCell ref="A403:A408"/>
    <mergeCell ref="B403:B408"/>
    <mergeCell ref="C403:C408"/>
    <mergeCell ref="D403:E403"/>
    <mergeCell ref="F403:F408"/>
    <mergeCell ref="G403:S403"/>
    <mergeCell ref="D404:E404"/>
    <mergeCell ref="G404:G408"/>
    <mergeCell ref="K367:K369"/>
    <mergeCell ref="L367:L369"/>
    <mergeCell ref="M367:M369"/>
    <mergeCell ref="N367:N369"/>
    <mergeCell ref="O367:O369"/>
    <mergeCell ref="D368:E368"/>
    <mergeCell ref="H365:O366"/>
    <mergeCell ref="P365:P369"/>
    <mergeCell ref="Q365:S365"/>
    <mergeCell ref="D366:E366"/>
    <mergeCell ref="Q366:Q369"/>
    <mergeCell ref="R366:R367"/>
    <mergeCell ref="S366:S369"/>
    <mergeCell ref="D367:E367"/>
    <mergeCell ref="H367:H369"/>
    <mergeCell ref="I367:J368"/>
    <mergeCell ref="R329:R330"/>
    <mergeCell ref="D331:E331"/>
    <mergeCell ref="A364:A369"/>
    <mergeCell ref="B364:B369"/>
    <mergeCell ref="C364:C369"/>
    <mergeCell ref="D364:E364"/>
    <mergeCell ref="F364:F369"/>
    <mergeCell ref="G364:S364"/>
    <mergeCell ref="D365:E365"/>
    <mergeCell ref="G365:G369"/>
    <mergeCell ref="K328:K330"/>
    <mergeCell ref="L328:L330"/>
    <mergeCell ref="M328:M330"/>
    <mergeCell ref="N328:N330"/>
    <mergeCell ref="O328:O330"/>
    <mergeCell ref="D329:E329"/>
    <mergeCell ref="H326:O327"/>
    <mergeCell ref="P326:P330"/>
    <mergeCell ref="Q326:S326"/>
    <mergeCell ref="D327:E327"/>
    <mergeCell ref="Q327:Q330"/>
    <mergeCell ref="R327:R328"/>
    <mergeCell ref="S327:S330"/>
    <mergeCell ref="D328:E328"/>
    <mergeCell ref="H328:H330"/>
    <mergeCell ref="I328:J329"/>
    <mergeCell ref="R290:R291"/>
    <mergeCell ref="D292:E292"/>
    <mergeCell ref="A325:A330"/>
    <mergeCell ref="B325:B330"/>
    <mergeCell ref="C325:C330"/>
    <mergeCell ref="D325:E325"/>
    <mergeCell ref="F325:F330"/>
    <mergeCell ref="G325:S325"/>
    <mergeCell ref="D326:E326"/>
    <mergeCell ref="G326:G330"/>
    <mergeCell ref="K289:K291"/>
    <mergeCell ref="L289:L291"/>
    <mergeCell ref="M289:M291"/>
    <mergeCell ref="N289:N291"/>
    <mergeCell ref="O289:O291"/>
    <mergeCell ref="D290:E290"/>
    <mergeCell ref="H287:O288"/>
    <mergeCell ref="P287:P291"/>
    <mergeCell ref="Q287:S287"/>
    <mergeCell ref="D288:E288"/>
    <mergeCell ref="Q288:Q291"/>
    <mergeCell ref="R288:R289"/>
    <mergeCell ref="S288:S291"/>
    <mergeCell ref="D289:E289"/>
    <mergeCell ref="H289:H291"/>
    <mergeCell ref="I289:J290"/>
    <mergeCell ref="R251:R252"/>
    <mergeCell ref="D253:E253"/>
    <mergeCell ref="A286:A291"/>
    <mergeCell ref="B286:B291"/>
    <mergeCell ref="C286:C291"/>
    <mergeCell ref="D286:E286"/>
    <mergeCell ref="F286:F291"/>
    <mergeCell ref="G286:S286"/>
    <mergeCell ref="D287:E287"/>
    <mergeCell ref="G287:G291"/>
    <mergeCell ref="K250:K252"/>
    <mergeCell ref="L250:L252"/>
    <mergeCell ref="M250:M252"/>
    <mergeCell ref="N250:N252"/>
    <mergeCell ref="O250:O252"/>
    <mergeCell ref="D251:E251"/>
    <mergeCell ref="H248:O249"/>
    <mergeCell ref="P248:P252"/>
    <mergeCell ref="Q248:S248"/>
    <mergeCell ref="D249:E249"/>
    <mergeCell ref="Q249:Q252"/>
    <mergeCell ref="R249:R250"/>
    <mergeCell ref="S249:S252"/>
    <mergeCell ref="D250:E250"/>
    <mergeCell ref="H250:H252"/>
    <mergeCell ref="I250:J251"/>
    <mergeCell ref="A247:A252"/>
    <mergeCell ref="B247:B252"/>
    <mergeCell ref="C247:C252"/>
    <mergeCell ref="D247:E247"/>
    <mergeCell ref="F247:F252"/>
    <mergeCell ref="G247:S247"/>
    <mergeCell ref="D248:E248"/>
    <mergeCell ref="G248:G252"/>
    <mergeCell ref="R212:R213"/>
    <mergeCell ref="D214:E214"/>
    <mergeCell ref="I211:J212"/>
    <mergeCell ref="K211:K213"/>
    <mergeCell ref="L211:L213"/>
    <mergeCell ref="M211:M213"/>
    <mergeCell ref="N211:N213"/>
    <mergeCell ref="O211:O213"/>
    <mergeCell ref="G209:G213"/>
    <mergeCell ref="H209:O210"/>
    <mergeCell ref="P209:P213"/>
    <mergeCell ref="Q209:S209"/>
    <mergeCell ref="D210:E210"/>
    <mergeCell ref="Q210:Q213"/>
    <mergeCell ref="R210:R211"/>
    <mergeCell ref="S210:S213"/>
    <mergeCell ref="D211:E211"/>
    <mergeCell ref="H211:H213"/>
    <mergeCell ref="O172:O174"/>
    <mergeCell ref="D173:E173"/>
    <mergeCell ref="R173:R174"/>
    <mergeCell ref="D175:E175"/>
    <mergeCell ref="A208:A213"/>
    <mergeCell ref="B208:B213"/>
    <mergeCell ref="C208:C213"/>
    <mergeCell ref="D208:E208"/>
    <mergeCell ref="F208:F213"/>
    <mergeCell ref="G208:S208"/>
    <mergeCell ref="H172:H174"/>
    <mergeCell ref="I172:J173"/>
    <mergeCell ref="K172:K174"/>
    <mergeCell ref="L172:L174"/>
    <mergeCell ref="M172:M174"/>
    <mergeCell ref="N172:N174"/>
    <mergeCell ref="G169:S169"/>
    <mergeCell ref="D170:E170"/>
    <mergeCell ref="G170:G174"/>
    <mergeCell ref="H170:O171"/>
    <mergeCell ref="P170:P174"/>
    <mergeCell ref="Q170:S170"/>
    <mergeCell ref="D171:E171"/>
    <mergeCell ref="Q171:Q174"/>
    <mergeCell ref="R171:R172"/>
    <mergeCell ref="S171:S174"/>
    <mergeCell ref="N133:N135"/>
    <mergeCell ref="O133:O135"/>
    <mergeCell ref="D134:E134"/>
    <mergeCell ref="R134:R135"/>
    <mergeCell ref="D136:E136"/>
    <mergeCell ref="A169:A174"/>
    <mergeCell ref="B169:B174"/>
    <mergeCell ref="C169:C174"/>
    <mergeCell ref="D169:E169"/>
    <mergeCell ref="F169:F174"/>
    <mergeCell ref="D132:E132"/>
    <mergeCell ref="Q132:Q135"/>
    <mergeCell ref="R132:R133"/>
    <mergeCell ref="S132:S135"/>
    <mergeCell ref="D133:E133"/>
    <mergeCell ref="H133:H135"/>
    <mergeCell ref="I133:J134"/>
    <mergeCell ref="K133:K135"/>
    <mergeCell ref="L133:L135"/>
    <mergeCell ref="M133:M135"/>
    <mergeCell ref="B130:B135"/>
    <mergeCell ref="C130:C135"/>
    <mergeCell ref="D130:E130"/>
    <mergeCell ref="F130:F135"/>
    <mergeCell ref="G130:S130"/>
    <mergeCell ref="D131:E131"/>
    <mergeCell ref="G131:G135"/>
    <mergeCell ref="H131:O132"/>
    <mergeCell ref="P131:P135"/>
    <mergeCell ref="Q131:S131"/>
    <mergeCell ref="M90:M92"/>
    <mergeCell ref="N90:N92"/>
    <mergeCell ref="O90:O92"/>
    <mergeCell ref="D91:E91"/>
    <mergeCell ref="R91:R92"/>
    <mergeCell ref="D93:E93"/>
    <mergeCell ref="P88:P92"/>
    <mergeCell ref="Q88:S88"/>
    <mergeCell ref="Q89:Q92"/>
    <mergeCell ref="R89:R90"/>
    <mergeCell ref="S89:S92"/>
    <mergeCell ref="D90:E90"/>
    <mergeCell ref="H90:H92"/>
    <mergeCell ref="I90:J91"/>
    <mergeCell ref="K90:K92"/>
    <mergeCell ref="L90:L92"/>
    <mergeCell ref="A457:A460"/>
    <mergeCell ref="B457:B460"/>
    <mergeCell ref="C457:C460"/>
    <mergeCell ref="D457:D460"/>
    <mergeCell ref="A461:D464"/>
    <mergeCell ref="A87:A92"/>
    <mergeCell ref="B87:B92"/>
    <mergeCell ref="C87:C92"/>
    <mergeCell ref="D88:E88"/>
    <mergeCell ref="A130:A135"/>
    <mergeCell ref="A442:A445"/>
    <mergeCell ref="B442:B445"/>
    <mergeCell ref="C442:C445"/>
    <mergeCell ref="D442:D445"/>
    <mergeCell ref="A453:A456"/>
    <mergeCell ref="B453:B456"/>
    <mergeCell ref="C453:C456"/>
    <mergeCell ref="D453:D456"/>
    <mergeCell ref="A434:A437"/>
    <mergeCell ref="B434:B437"/>
    <mergeCell ref="C434:D437"/>
    <mergeCell ref="A438:A441"/>
    <mergeCell ref="B438:B441"/>
    <mergeCell ref="C438:D441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395:A398"/>
    <mergeCell ref="B395:B398"/>
    <mergeCell ref="C395:C398"/>
    <mergeCell ref="D395:D398"/>
    <mergeCell ref="A399:A402"/>
    <mergeCell ref="B399:B402"/>
    <mergeCell ref="C399:C402"/>
    <mergeCell ref="D399:D402"/>
    <mergeCell ref="A387:A390"/>
    <mergeCell ref="B387:B390"/>
    <mergeCell ref="C387:C390"/>
    <mergeCell ref="D387:D390"/>
    <mergeCell ref="A391:A394"/>
    <mergeCell ref="B391:B394"/>
    <mergeCell ref="C391:C394"/>
    <mergeCell ref="D391:D394"/>
    <mergeCell ref="A379:A382"/>
    <mergeCell ref="B379:B382"/>
    <mergeCell ref="C379:D382"/>
    <mergeCell ref="A383:A386"/>
    <mergeCell ref="B383:B386"/>
    <mergeCell ref="C383:D386"/>
    <mergeCell ref="A371:A374"/>
    <mergeCell ref="B371:B374"/>
    <mergeCell ref="C371:C374"/>
    <mergeCell ref="D371:D374"/>
    <mergeCell ref="A375:A378"/>
    <mergeCell ref="B375:B378"/>
    <mergeCell ref="C375:C378"/>
    <mergeCell ref="D375:D378"/>
    <mergeCell ref="C348:C351"/>
    <mergeCell ref="D348:D351"/>
    <mergeCell ref="A352:A355"/>
    <mergeCell ref="B352:B355"/>
    <mergeCell ref="C352:D355"/>
    <mergeCell ref="A356:A359"/>
    <mergeCell ref="B356:B359"/>
    <mergeCell ref="C356:C359"/>
    <mergeCell ref="D356:D359"/>
    <mergeCell ref="A336:A339"/>
    <mergeCell ref="B336:B339"/>
    <mergeCell ref="C336:C339"/>
    <mergeCell ref="D336:D339"/>
    <mergeCell ref="A340:A343"/>
    <mergeCell ref="B340:B343"/>
    <mergeCell ref="C340:C343"/>
    <mergeCell ref="D340:D343"/>
    <mergeCell ref="A321:A324"/>
    <mergeCell ref="B321:B324"/>
    <mergeCell ref="C321:C324"/>
    <mergeCell ref="D321:D324"/>
    <mergeCell ref="A332:A335"/>
    <mergeCell ref="B332:B335"/>
    <mergeCell ref="C332:C335"/>
    <mergeCell ref="D332:D335"/>
    <mergeCell ref="D305:D308"/>
    <mergeCell ref="A309:A312"/>
    <mergeCell ref="B309:B312"/>
    <mergeCell ref="C309:C312"/>
    <mergeCell ref="D309:D312"/>
    <mergeCell ref="A313:A316"/>
    <mergeCell ref="B313:B316"/>
    <mergeCell ref="C313:C316"/>
    <mergeCell ref="D313:D316"/>
    <mergeCell ref="C297:C300"/>
    <mergeCell ref="D297:D300"/>
    <mergeCell ref="A301:A304"/>
    <mergeCell ref="B301:B304"/>
    <mergeCell ref="C301:C304"/>
    <mergeCell ref="D301:D304"/>
    <mergeCell ref="A282:A285"/>
    <mergeCell ref="B282:B285"/>
    <mergeCell ref="C282:C285"/>
    <mergeCell ref="D282:D285"/>
    <mergeCell ref="A293:A296"/>
    <mergeCell ref="B293:B296"/>
    <mergeCell ref="C293:D296"/>
    <mergeCell ref="C266:C269"/>
    <mergeCell ref="D266:D269"/>
    <mergeCell ref="A270:A273"/>
    <mergeCell ref="B270:B273"/>
    <mergeCell ref="C270:D273"/>
    <mergeCell ref="A274:A277"/>
    <mergeCell ref="B274:B277"/>
    <mergeCell ref="C274:C277"/>
    <mergeCell ref="D274:D277"/>
    <mergeCell ref="C258:C261"/>
    <mergeCell ref="D258:D261"/>
    <mergeCell ref="A262:A265"/>
    <mergeCell ref="B262:B265"/>
    <mergeCell ref="C262:C265"/>
    <mergeCell ref="D262:D265"/>
    <mergeCell ref="C243:C246"/>
    <mergeCell ref="D243:D246"/>
    <mergeCell ref="A254:A257"/>
    <mergeCell ref="B254:B257"/>
    <mergeCell ref="C254:C257"/>
    <mergeCell ref="D254:D257"/>
    <mergeCell ref="A235:A238"/>
    <mergeCell ref="B235:B238"/>
    <mergeCell ref="C235:C238"/>
    <mergeCell ref="D235:D238"/>
    <mergeCell ref="A239:A242"/>
    <mergeCell ref="B239:B242"/>
    <mergeCell ref="C239:D242"/>
    <mergeCell ref="A192:A195"/>
    <mergeCell ref="B192:B195"/>
    <mergeCell ref="C192:C195"/>
    <mergeCell ref="D192:D195"/>
    <mergeCell ref="C204:D207"/>
    <mergeCell ref="C219:D222"/>
    <mergeCell ref="D209:E209"/>
    <mergeCell ref="D212:E212"/>
    <mergeCell ref="A184:A187"/>
    <mergeCell ref="B184:B187"/>
    <mergeCell ref="C184:D187"/>
    <mergeCell ref="A188:A191"/>
    <mergeCell ref="B188:B191"/>
    <mergeCell ref="C188:D191"/>
    <mergeCell ref="D161:D164"/>
    <mergeCell ref="A165:A168"/>
    <mergeCell ref="B165:B168"/>
    <mergeCell ref="C165:C168"/>
    <mergeCell ref="D165:D168"/>
    <mergeCell ref="A176:A179"/>
    <mergeCell ref="B176:B179"/>
    <mergeCell ref="C176:C179"/>
    <mergeCell ref="D176:D179"/>
    <mergeCell ref="D172:E172"/>
    <mergeCell ref="C149:C152"/>
    <mergeCell ref="D149:D152"/>
    <mergeCell ref="A153:A156"/>
    <mergeCell ref="B153:B156"/>
    <mergeCell ref="C153:D156"/>
    <mergeCell ref="A157:A160"/>
    <mergeCell ref="B157:B160"/>
    <mergeCell ref="C157:C160"/>
    <mergeCell ref="D157:D160"/>
    <mergeCell ref="C137:D140"/>
    <mergeCell ref="A141:A144"/>
    <mergeCell ref="B141:B144"/>
    <mergeCell ref="C141:C144"/>
    <mergeCell ref="D141:D144"/>
    <mergeCell ref="A145:A148"/>
    <mergeCell ref="B145:B148"/>
    <mergeCell ref="C145:C148"/>
    <mergeCell ref="D145:D148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C106:C109"/>
    <mergeCell ref="D106:D109"/>
    <mergeCell ref="A110:A113"/>
    <mergeCell ref="B110:B113"/>
    <mergeCell ref="C110:D113"/>
    <mergeCell ref="A114:A117"/>
    <mergeCell ref="B114:B117"/>
    <mergeCell ref="C114:C117"/>
    <mergeCell ref="D114:D11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83:A86"/>
    <mergeCell ref="B83:B86"/>
    <mergeCell ref="C83:C86"/>
    <mergeCell ref="D83:D86"/>
    <mergeCell ref="A94:A97"/>
    <mergeCell ref="B94:B97"/>
    <mergeCell ref="C94:C97"/>
    <mergeCell ref="D94:D97"/>
    <mergeCell ref="C67:D70"/>
    <mergeCell ref="A71:A74"/>
    <mergeCell ref="B71:B74"/>
    <mergeCell ref="C71:C74"/>
    <mergeCell ref="D71:D74"/>
    <mergeCell ref="A75:A78"/>
    <mergeCell ref="B75:B78"/>
    <mergeCell ref="C75:C78"/>
    <mergeCell ref="D75:D78"/>
    <mergeCell ref="A59:A62"/>
    <mergeCell ref="B59:B62"/>
    <mergeCell ref="C59:C62"/>
    <mergeCell ref="D59:D62"/>
    <mergeCell ref="A63:A66"/>
    <mergeCell ref="B63:B66"/>
    <mergeCell ref="C63:D66"/>
    <mergeCell ref="C28:C31"/>
    <mergeCell ref="D28:D31"/>
    <mergeCell ref="A51:A54"/>
    <mergeCell ref="B51:B54"/>
    <mergeCell ref="C51:D54"/>
    <mergeCell ref="A360:A363"/>
    <mergeCell ref="B360:B363"/>
    <mergeCell ref="C360:C363"/>
    <mergeCell ref="D360:D363"/>
    <mergeCell ref="A348:A351"/>
    <mergeCell ref="B348:B351"/>
    <mergeCell ref="A344:A347"/>
    <mergeCell ref="B344:B347"/>
    <mergeCell ref="C344:C347"/>
    <mergeCell ref="D344:D347"/>
    <mergeCell ref="A317:A320"/>
    <mergeCell ref="B317:B320"/>
    <mergeCell ref="C317:C320"/>
    <mergeCell ref="D317:D320"/>
    <mergeCell ref="A305:A308"/>
    <mergeCell ref="B305:B308"/>
    <mergeCell ref="C305:C308"/>
    <mergeCell ref="A297:A300"/>
    <mergeCell ref="B297:B300"/>
    <mergeCell ref="A278:A281"/>
    <mergeCell ref="B278:B281"/>
    <mergeCell ref="C278:D281"/>
    <mergeCell ref="A266:A269"/>
    <mergeCell ref="B266:B269"/>
    <mergeCell ref="A258:A261"/>
    <mergeCell ref="B258:B261"/>
    <mergeCell ref="A243:A246"/>
    <mergeCell ref="B243:B246"/>
    <mergeCell ref="A227:A230"/>
    <mergeCell ref="B227:B230"/>
    <mergeCell ref="A231:A234"/>
    <mergeCell ref="B231:B234"/>
    <mergeCell ref="C231:C234"/>
    <mergeCell ref="D231:D234"/>
    <mergeCell ref="C227:C230"/>
    <mergeCell ref="D227:D230"/>
    <mergeCell ref="A219:A222"/>
    <mergeCell ref="B219:B222"/>
    <mergeCell ref="A223:A226"/>
    <mergeCell ref="B223:B226"/>
    <mergeCell ref="C223:C226"/>
    <mergeCell ref="D223:D226"/>
    <mergeCell ref="A204:A207"/>
    <mergeCell ref="B204:B207"/>
    <mergeCell ref="A215:A218"/>
    <mergeCell ref="B215:B218"/>
    <mergeCell ref="C215:C218"/>
    <mergeCell ref="D215:D218"/>
    <mergeCell ref="A196:A199"/>
    <mergeCell ref="B196:B199"/>
    <mergeCell ref="C196:C199"/>
    <mergeCell ref="D196:D199"/>
    <mergeCell ref="A200:A203"/>
    <mergeCell ref="B200:B203"/>
    <mergeCell ref="C200:D203"/>
    <mergeCell ref="A180:A183"/>
    <mergeCell ref="B180:B183"/>
    <mergeCell ref="C180:C183"/>
    <mergeCell ref="D180:D183"/>
    <mergeCell ref="A161:A164"/>
    <mergeCell ref="B161:B164"/>
    <mergeCell ref="C161:C164"/>
    <mergeCell ref="A149:A152"/>
    <mergeCell ref="B149:B152"/>
    <mergeCell ref="A137:A140"/>
    <mergeCell ref="B137:B140"/>
    <mergeCell ref="A118:A121"/>
    <mergeCell ref="B118:B121"/>
    <mergeCell ref="C118:C121"/>
    <mergeCell ref="D118:D121"/>
    <mergeCell ref="A106:A109"/>
    <mergeCell ref="B106:B109"/>
    <mergeCell ref="D87:E87"/>
    <mergeCell ref="D89:E89"/>
    <mergeCell ref="F87:F92"/>
    <mergeCell ref="G87:S87"/>
    <mergeCell ref="G88:G92"/>
    <mergeCell ref="H88:O89"/>
    <mergeCell ref="A79:A82"/>
    <mergeCell ref="B79:B82"/>
    <mergeCell ref="C79:C82"/>
    <mergeCell ref="D79:D82"/>
    <mergeCell ref="A67:A70"/>
    <mergeCell ref="B67:B70"/>
    <mergeCell ref="R48:R49"/>
    <mergeCell ref="D50:E50"/>
    <mergeCell ref="A55:A58"/>
    <mergeCell ref="S46:S49"/>
    <mergeCell ref="D47:E47"/>
    <mergeCell ref="H47:H49"/>
    <mergeCell ref="I47:J48"/>
    <mergeCell ref="K47:K49"/>
    <mergeCell ref="L47:L49"/>
    <mergeCell ref="M47:M49"/>
    <mergeCell ref="N47:N49"/>
    <mergeCell ref="O47:O49"/>
    <mergeCell ref="D48:E48"/>
    <mergeCell ref="F44:F49"/>
    <mergeCell ref="G44:S44"/>
    <mergeCell ref="D45:E45"/>
    <mergeCell ref="G45:G49"/>
    <mergeCell ref="H45:O46"/>
    <mergeCell ref="P45:P49"/>
    <mergeCell ref="Q45:S45"/>
    <mergeCell ref="D46:E46"/>
    <mergeCell ref="Q46:Q49"/>
    <mergeCell ref="R46:R47"/>
    <mergeCell ref="A40:A43"/>
    <mergeCell ref="B40:B43"/>
    <mergeCell ref="C40:D43"/>
    <mergeCell ref="A44:A49"/>
    <mergeCell ref="B44:B49"/>
    <mergeCell ref="C44:C49"/>
    <mergeCell ref="D44:E44"/>
    <mergeCell ref="B55:B58"/>
    <mergeCell ref="C55:C58"/>
    <mergeCell ref="D55:D58"/>
    <mergeCell ref="A32:A35"/>
    <mergeCell ref="B32:B35"/>
    <mergeCell ref="C32:D35"/>
    <mergeCell ref="A36:A39"/>
    <mergeCell ref="B36:B39"/>
    <mergeCell ref="C36:C39"/>
    <mergeCell ref="D36:D39"/>
    <mergeCell ref="A24:A27"/>
    <mergeCell ref="B24:B27"/>
    <mergeCell ref="C24:C27"/>
    <mergeCell ref="D24:D27"/>
    <mergeCell ref="A28:A31"/>
    <mergeCell ref="B28:B31"/>
    <mergeCell ref="A16:A19"/>
    <mergeCell ref="B16:B19"/>
    <mergeCell ref="C16:D19"/>
    <mergeCell ref="A20:A23"/>
    <mergeCell ref="B20:B23"/>
    <mergeCell ref="C20:D23"/>
    <mergeCell ref="M12:M14"/>
    <mergeCell ref="N12:N14"/>
    <mergeCell ref="O12:O14"/>
    <mergeCell ref="D13:E13"/>
    <mergeCell ref="R13:R14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A9:A14"/>
    <mergeCell ref="B9:B14"/>
    <mergeCell ref="C9:C14"/>
    <mergeCell ref="D9:E9"/>
    <mergeCell ref="F9:F14"/>
    <mergeCell ref="G9:S9"/>
    <mergeCell ref="D10:E10"/>
    <mergeCell ref="G10:G14"/>
    <mergeCell ref="H10:O11"/>
    <mergeCell ref="P10:P14"/>
  </mergeCells>
  <pageMargins left="0" right="0" top="0" bottom="0" header="0.51181102362204722" footer="0.51181102362204722"/>
  <pageSetup paperSize="9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2"/>
  <sheetViews>
    <sheetView topLeftCell="F1" workbookViewId="0">
      <selection activeCell="I2" sqref="I2:I5"/>
    </sheetView>
  </sheetViews>
  <sheetFormatPr defaultRowHeight="12.75"/>
  <cols>
    <col min="1" max="1" width="3.875" style="2" customWidth="1"/>
    <col min="2" max="2" width="5.875" style="2" customWidth="1"/>
    <col min="3" max="3" width="7.875" style="2" customWidth="1"/>
    <col min="4" max="4" width="7.5" style="2" customWidth="1"/>
    <col min="5" max="5" width="32.125" style="2" customWidth="1"/>
    <col min="6" max="6" width="17.375" style="2" customWidth="1"/>
    <col min="7" max="7" width="15.875" style="2" customWidth="1"/>
    <col min="8" max="8" width="16.5" style="2" customWidth="1"/>
    <col min="9" max="9" width="15.125" style="2" customWidth="1"/>
    <col min="10" max="10" width="13.25" style="2" customWidth="1"/>
    <col min="11" max="11" width="17.875" style="2" customWidth="1"/>
    <col min="12" max="12" width="19.25" style="2" customWidth="1"/>
    <col min="13" max="256" width="9" style="2"/>
    <col min="257" max="257" width="3.875" style="2" customWidth="1"/>
    <col min="258" max="258" width="5.875" style="2" customWidth="1"/>
    <col min="259" max="259" width="7.875" style="2" customWidth="1"/>
    <col min="260" max="260" width="7.5" style="2" customWidth="1"/>
    <col min="261" max="261" width="32.125" style="2" customWidth="1"/>
    <col min="262" max="262" width="17.375" style="2" customWidth="1"/>
    <col min="263" max="263" width="15.875" style="2" customWidth="1"/>
    <col min="264" max="264" width="16.5" style="2" customWidth="1"/>
    <col min="265" max="265" width="15.125" style="2" customWidth="1"/>
    <col min="266" max="266" width="13.25" style="2" customWidth="1"/>
    <col min="267" max="267" width="17.875" style="2" customWidth="1"/>
    <col min="268" max="268" width="19.25" style="2" customWidth="1"/>
    <col min="269" max="512" width="9" style="2"/>
    <col min="513" max="513" width="3.875" style="2" customWidth="1"/>
    <col min="514" max="514" width="5.875" style="2" customWidth="1"/>
    <col min="515" max="515" width="7.875" style="2" customWidth="1"/>
    <col min="516" max="516" width="7.5" style="2" customWidth="1"/>
    <col min="517" max="517" width="32.125" style="2" customWidth="1"/>
    <col min="518" max="518" width="17.375" style="2" customWidth="1"/>
    <col min="519" max="519" width="15.875" style="2" customWidth="1"/>
    <col min="520" max="520" width="16.5" style="2" customWidth="1"/>
    <col min="521" max="521" width="15.125" style="2" customWidth="1"/>
    <col min="522" max="522" width="13.25" style="2" customWidth="1"/>
    <col min="523" max="523" width="17.875" style="2" customWidth="1"/>
    <col min="524" max="524" width="19.25" style="2" customWidth="1"/>
    <col min="525" max="768" width="9" style="2"/>
    <col min="769" max="769" width="3.875" style="2" customWidth="1"/>
    <col min="770" max="770" width="5.875" style="2" customWidth="1"/>
    <col min="771" max="771" width="7.875" style="2" customWidth="1"/>
    <col min="772" max="772" width="7.5" style="2" customWidth="1"/>
    <col min="773" max="773" width="32.125" style="2" customWidth="1"/>
    <col min="774" max="774" width="17.375" style="2" customWidth="1"/>
    <col min="775" max="775" width="15.875" style="2" customWidth="1"/>
    <col min="776" max="776" width="16.5" style="2" customWidth="1"/>
    <col min="777" max="777" width="15.125" style="2" customWidth="1"/>
    <col min="778" max="778" width="13.25" style="2" customWidth="1"/>
    <col min="779" max="779" width="17.875" style="2" customWidth="1"/>
    <col min="780" max="780" width="19.25" style="2" customWidth="1"/>
    <col min="781" max="1024" width="9" style="2"/>
    <col min="1025" max="1025" width="3.875" style="2" customWidth="1"/>
    <col min="1026" max="1026" width="5.875" style="2" customWidth="1"/>
    <col min="1027" max="1027" width="7.875" style="2" customWidth="1"/>
    <col min="1028" max="1028" width="7.5" style="2" customWidth="1"/>
    <col min="1029" max="1029" width="32.125" style="2" customWidth="1"/>
    <col min="1030" max="1030" width="17.375" style="2" customWidth="1"/>
    <col min="1031" max="1031" width="15.875" style="2" customWidth="1"/>
    <col min="1032" max="1032" width="16.5" style="2" customWidth="1"/>
    <col min="1033" max="1033" width="15.125" style="2" customWidth="1"/>
    <col min="1034" max="1034" width="13.25" style="2" customWidth="1"/>
    <col min="1035" max="1035" width="17.875" style="2" customWidth="1"/>
    <col min="1036" max="1036" width="19.25" style="2" customWidth="1"/>
    <col min="1037" max="1280" width="9" style="2"/>
    <col min="1281" max="1281" width="3.875" style="2" customWidth="1"/>
    <col min="1282" max="1282" width="5.875" style="2" customWidth="1"/>
    <col min="1283" max="1283" width="7.875" style="2" customWidth="1"/>
    <col min="1284" max="1284" width="7.5" style="2" customWidth="1"/>
    <col min="1285" max="1285" width="32.125" style="2" customWidth="1"/>
    <col min="1286" max="1286" width="17.375" style="2" customWidth="1"/>
    <col min="1287" max="1287" width="15.875" style="2" customWidth="1"/>
    <col min="1288" max="1288" width="16.5" style="2" customWidth="1"/>
    <col min="1289" max="1289" width="15.125" style="2" customWidth="1"/>
    <col min="1290" max="1290" width="13.25" style="2" customWidth="1"/>
    <col min="1291" max="1291" width="17.875" style="2" customWidth="1"/>
    <col min="1292" max="1292" width="19.25" style="2" customWidth="1"/>
    <col min="1293" max="1536" width="9" style="2"/>
    <col min="1537" max="1537" width="3.875" style="2" customWidth="1"/>
    <col min="1538" max="1538" width="5.875" style="2" customWidth="1"/>
    <col min="1539" max="1539" width="7.875" style="2" customWidth="1"/>
    <col min="1540" max="1540" width="7.5" style="2" customWidth="1"/>
    <col min="1541" max="1541" width="32.125" style="2" customWidth="1"/>
    <col min="1542" max="1542" width="17.375" style="2" customWidth="1"/>
    <col min="1543" max="1543" width="15.875" style="2" customWidth="1"/>
    <col min="1544" max="1544" width="16.5" style="2" customWidth="1"/>
    <col min="1545" max="1545" width="15.125" style="2" customWidth="1"/>
    <col min="1546" max="1546" width="13.25" style="2" customWidth="1"/>
    <col min="1547" max="1547" width="17.875" style="2" customWidth="1"/>
    <col min="1548" max="1548" width="19.25" style="2" customWidth="1"/>
    <col min="1549" max="1792" width="9" style="2"/>
    <col min="1793" max="1793" width="3.875" style="2" customWidth="1"/>
    <col min="1794" max="1794" width="5.875" style="2" customWidth="1"/>
    <col min="1795" max="1795" width="7.875" style="2" customWidth="1"/>
    <col min="1796" max="1796" width="7.5" style="2" customWidth="1"/>
    <col min="1797" max="1797" width="32.125" style="2" customWidth="1"/>
    <col min="1798" max="1798" width="17.375" style="2" customWidth="1"/>
    <col min="1799" max="1799" width="15.875" style="2" customWidth="1"/>
    <col min="1800" max="1800" width="16.5" style="2" customWidth="1"/>
    <col min="1801" max="1801" width="15.125" style="2" customWidth="1"/>
    <col min="1802" max="1802" width="13.25" style="2" customWidth="1"/>
    <col min="1803" max="1803" width="17.875" style="2" customWidth="1"/>
    <col min="1804" max="1804" width="19.25" style="2" customWidth="1"/>
    <col min="1805" max="2048" width="9" style="2"/>
    <col min="2049" max="2049" width="3.875" style="2" customWidth="1"/>
    <col min="2050" max="2050" width="5.875" style="2" customWidth="1"/>
    <col min="2051" max="2051" width="7.875" style="2" customWidth="1"/>
    <col min="2052" max="2052" width="7.5" style="2" customWidth="1"/>
    <col min="2053" max="2053" width="32.125" style="2" customWidth="1"/>
    <col min="2054" max="2054" width="17.375" style="2" customWidth="1"/>
    <col min="2055" max="2055" width="15.875" style="2" customWidth="1"/>
    <col min="2056" max="2056" width="16.5" style="2" customWidth="1"/>
    <col min="2057" max="2057" width="15.125" style="2" customWidth="1"/>
    <col min="2058" max="2058" width="13.25" style="2" customWidth="1"/>
    <col min="2059" max="2059" width="17.875" style="2" customWidth="1"/>
    <col min="2060" max="2060" width="19.25" style="2" customWidth="1"/>
    <col min="2061" max="2304" width="9" style="2"/>
    <col min="2305" max="2305" width="3.875" style="2" customWidth="1"/>
    <col min="2306" max="2306" width="5.875" style="2" customWidth="1"/>
    <col min="2307" max="2307" width="7.875" style="2" customWidth="1"/>
    <col min="2308" max="2308" width="7.5" style="2" customWidth="1"/>
    <col min="2309" max="2309" width="32.125" style="2" customWidth="1"/>
    <col min="2310" max="2310" width="17.375" style="2" customWidth="1"/>
    <col min="2311" max="2311" width="15.875" style="2" customWidth="1"/>
    <col min="2312" max="2312" width="16.5" style="2" customWidth="1"/>
    <col min="2313" max="2313" width="15.125" style="2" customWidth="1"/>
    <col min="2314" max="2314" width="13.25" style="2" customWidth="1"/>
    <col min="2315" max="2315" width="17.875" style="2" customWidth="1"/>
    <col min="2316" max="2316" width="19.25" style="2" customWidth="1"/>
    <col min="2317" max="2560" width="9" style="2"/>
    <col min="2561" max="2561" width="3.875" style="2" customWidth="1"/>
    <col min="2562" max="2562" width="5.875" style="2" customWidth="1"/>
    <col min="2563" max="2563" width="7.875" style="2" customWidth="1"/>
    <col min="2564" max="2564" width="7.5" style="2" customWidth="1"/>
    <col min="2565" max="2565" width="32.125" style="2" customWidth="1"/>
    <col min="2566" max="2566" width="17.375" style="2" customWidth="1"/>
    <col min="2567" max="2567" width="15.875" style="2" customWidth="1"/>
    <col min="2568" max="2568" width="16.5" style="2" customWidth="1"/>
    <col min="2569" max="2569" width="15.125" style="2" customWidth="1"/>
    <col min="2570" max="2570" width="13.25" style="2" customWidth="1"/>
    <col min="2571" max="2571" width="17.875" style="2" customWidth="1"/>
    <col min="2572" max="2572" width="19.25" style="2" customWidth="1"/>
    <col min="2573" max="2816" width="9" style="2"/>
    <col min="2817" max="2817" width="3.875" style="2" customWidth="1"/>
    <col min="2818" max="2818" width="5.875" style="2" customWidth="1"/>
    <col min="2819" max="2819" width="7.875" style="2" customWidth="1"/>
    <col min="2820" max="2820" width="7.5" style="2" customWidth="1"/>
    <col min="2821" max="2821" width="32.125" style="2" customWidth="1"/>
    <col min="2822" max="2822" width="17.375" style="2" customWidth="1"/>
    <col min="2823" max="2823" width="15.875" style="2" customWidth="1"/>
    <col min="2824" max="2824" width="16.5" style="2" customWidth="1"/>
    <col min="2825" max="2825" width="15.125" style="2" customWidth="1"/>
    <col min="2826" max="2826" width="13.25" style="2" customWidth="1"/>
    <col min="2827" max="2827" width="17.875" style="2" customWidth="1"/>
    <col min="2828" max="2828" width="19.25" style="2" customWidth="1"/>
    <col min="2829" max="3072" width="9" style="2"/>
    <col min="3073" max="3073" width="3.875" style="2" customWidth="1"/>
    <col min="3074" max="3074" width="5.875" style="2" customWidth="1"/>
    <col min="3075" max="3075" width="7.875" style="2" customWidth="1"/>
    <col min="3076" max="3076" width="7.5" style="2" customWidth="1"/>
    <col min="3077" max="3077" width="32.125" style="2" customWidth="1"/>
    <col min="3078" max="3078" width="17.375" style="2" customWidth="1"/>
    <col min="3079" max="3079" width="15.875" style="2" customWidth="1"/>
    <col min="3080" max="3080" width="16.5" style="2" customWidth="1"/>
    <col min="3081" max="3081" width="15.125" style="2" customWidth="1"/>
    <col min="3082" max="3082" width="13.25" style="2" customWidth="1"/>
    <col min="3083" max="3083" width="17.875" style="2" customWidth="1"/>
    <col min="3084" max="3084" width="19.25" style="2" customWidth="1"/>
    <col min="3085" max="3328" width="9" style="2"/>
    <col min="3329" max="3329" width="3.875" style="2" customWidth="1"/>
    <col min="3330" max="3330" width="5.875" style="2" customWidth="1"/>
    <col min="3331" max="3331" width="7.875" style="2" customWidth="1"/>
    <col min="3332" max="3332" width="7.5" style="2" customWidth="1"/>
    <col min="3333" max="3333" width="32.125" style="2" customWidth="1"/>
    <col min="3334" max="3334" width="17.375" style="2" customWidth="1"/>
    <col min="3335" max="3335" width="15.875" style="2" customWidth="1"/>
    <col min="3336" max="3336" width="16.5" style="2" customWidth="1"/>
    <col min="3337" max="3337" width="15.125" style="2" customWidth="1"/>
    <col min="3338" max="3338" width="13.25" style="2" customWidth="1"/>
    <col min="3339" max="3339" width="17.875" style="2" customWidth="1"/>
    <col min="3340" max="3340" width="19.25" style="2" customWidth="1"/>
    <col min="3341" max="3584" width="9" style="2"/>
    <col min="3585" max="3585" width="3.875" style="2" customWidth="1"/>
    <col min="3586" max="3586" width="5.875" style="2" customWidth="1"/>
    <col min="3587" max="3587" width="7.875" style="2" customWidth="1"/>
    <col min="3588" max="3588" width="7.5" style="2" customWidth="1"/>
    <col min="3589" max="3589" width="32.125" style="2" customWidth="1"/>
    <col min="3590" max="3590" width="17.375" style="2" customWidth="1"/>
    <col min="3591" max="3591" width="15.875" style="2" customWidth="1"/>
    <col min="3592" max="3592" width="16.5" style="2" customWidth="1"/>
    <col min="3593" max="3593" width="15.125" style="2" customWidth="1"/>
    <col min="3594" max="3594" width="13.25" style="2" customWidth="1"/>
    <col min="3595" max="3595" width="17.875" style="2" customWidth="1"/>
    <col min="3596" max="3596" width="19.25" style="2" customWidth="1"/>
    <col min="3597" max="3840" width="9" style="2"/>
    <col min="3841" max="3841" width="3.875" style="2" customWidth="1"/>
    <col min="3842" max="3842" width="5.875" style="2" customWidth="1"/>
    <col min="3843" max="3843" width="7.875" style="2" customWidth="1"/>
    <col min="3844" max="3844" width="7.5" style="2" customWidth="1"/>
    <col min="3845" max="3845" width="32.125" style="2" customWidth="1"/>
    <col min="3846" max="3846" width="17.375" style="2" customWidth="1"/>
    <col min="3847" max="3847" width="15.875" style="2" customWidth="1"/>
    <col min="3848" max="3848" width="16.5" style="2" customWidth="1"/>
    <col min="3849" max="3849" width="15.125" style="2" customWidth="1"/>
    <col min="3850" max="3850" width="13.25" style="2" customWidth="1"/>
    <col min="3851" max="3851" width="17.875" style="2" customWidth="1"/>
    <col min="3852" max="3852" width="19.25" style="2" customWidth="1"/>
    <col min="3853" max="4096" width="9" style="2"/>
    <col min="4097" max="4097" width="3.875" style="2" customWidth="1"/>
    <col min="4098" max="4098" width="5.875" style="2" customWidth="1"/>
    <col min="4099" max="4099" width="7.875" style="2" customWidth="1"/>
    <col min="4100" max="4100" width="7.5" style="2" customWidth="1"/>
    <col min="4101" max="4101" width="32.125" style="2" customWidth="1"/>
    <col min="4102" max="4102" width="17.375" style="2" customWidth="1"/>
    <col min="4103" max="4103" width="15.875" style="2" customWidth="1"/>
    <col min="4104" max="4104" width="16.5" style="2" customWidth="1"/>
    <col min="4105" max="4105" width="15.125" style="2" customWidth="1"/>
    <col min="4106" max="4106" width="13.25" style="2" customWidth="1"/>
    <col min="4107" max="4107" width="17.875" style="2" customWidth="1"/>
    <col min="4108" max="4108" width="19.25" style="2" customWidth="1"/>
    <col min="4109" max="4352" width="9" style="2"/>
    <col min="4353" max="4353" width="3.875" style="2" customWidth="1"/>
    <col min="4354" max="4354" width="5.875" style="2" customWidth="1"/>
    <col min="4355" max="4355" width="7.875" style="2" customWidth="1"/>
    <col min="4356" max="4356" width="7.5" style="2" customWidth="1"/>
    <col min="4357" max="4357" width="32.125" style="2" customWidth="1"/>
    <col min="4358" max="4358" width="17.375" style="2" customWidth="1"/>
    <col min="4359" max="4359" width="15.875" style="2" customWidth="1"/>
    <col min="4360" max="4360" width="16.5" style="2" customWidth="1"/>
    <col min="4361" max="4361" width="15.125" style="2" customWidth="1"/>
    <col min="4362" max="4362" width="13.25" style="2" customWidth="1"/>
    <col min="4363" max="4363" width="17.875" style="2" customWidth="1"/>
    <col min="4364" max="4364" width="19.25" style="2" customWidth="1"/>
    <col min="4365" max="4608" width="9" style="2"/>
    <col min="4609" max="4609" width="3.875" style="2" customWidth="1"/>
    <col min="4610" max="4610" width="5.875" style="2" customWidth="1"/>
    <col min="4611" max="4611" width="7.875" style="2" customWidth="1"/>
    <col min="4612" max="4612" width="7.5" style="2" customWidth="1"/>
    <col min="4613" max="4613" width="32.125" style="2" customWidth="1"/>
    <col min="4614" max="4614" width="17.375" style="2" customWidth="1"/>
    <col min="4615" max="4615" width="15.875" style="2" customWidth="1"/>
    <col min="4616" max="4616" width="16.5" style="2" customWidth="1"/>
    <col min="4617" max="4617" width="15.125" style="2" customWidth="1"/>
    <col min="4618" max="4618" width="13.25" style="2" customWidth="1"/>
    <col min="4619" max="4619" width="17.875" style="2" customWidth="1"/>
    <col min="4620" max="4620" width="19.25" style="2" customWidth="1"/>
    <col min="4621" max="4864" width="9" style="2"/>
    <col min="4865" max="4865" width="3.875" style="2" customWidth="1"/>
    <col min="4866" max="4866" width="5.875" style="2" customWidth="1"/>
    <col min="4867" max="4867" width="7.875" style="2" customWidth="1"/>
    <col min="4868" max="4868" width="7.5" style="2" customWidth="1"/>
    <col min="4869" max="4869" width="32.125" style="2" customWidth="1"/>
    <col min="4870" max="4870" width="17.375" style="2" customWidth="1"/>
    <col min="4871" max="4871" width="15.875" style="2" customWidth="1"/>
    <col min="4872" max="4872" width="16.5" style="2" customWidth="1"/>
    <col min="4873" max="4873" width="15.125" style="2" customWidth="1"/>
    <col min="4874" max="4874" width="13.25" style="2" customWidth="1"/>
    <col min="4875" max="4875" width="17.875" style="2" customWidth="1"/>
    <col min="4876" max="4876" width="19.25" style="2" customWidth="1"/>
    <col min="4877" max="5120" width="9" style="2"/>
    <col min="5121" max="5121" width="3.875" style="2" customWidth="1"/>
    <col min="5122" max="5122" width="5.875" style="2" customWidth="1"/>
    <col min="5123" max="5123" width="7.875" style="2" customWidth="1"/>
    <col min="5124" max="5124" width="7.5" style="2" customWidth="1"/>
    <col min="5125" max="5125" width="32.125" style="2" customWidth="1"/>
    <col min="5126" max="5126" width="17.375" style="2" customWidth="1"/>
    <col min="5127" max="5127" width="15.875" style="2" customWidth="1"/>
    <col min="5128" max="5128" width="16.5" style="2" customWidth="1"/>
    <col min="5129" max="5129" width="15.125" style="2" customWidth="1"/>
    <col min="5130" max="5130" width="13.25" style="2" customWidth="1"/>
    <col min="5131" max="5131" width="17.875" style="2" customWidth="1"/>
    <col min="5132" max="5132" width="19.25" style="2" customWidth="1"/>
    <col min="5133" max="5376" width="9" style="2"/>
    <col min="5377" max="5377" width="3.875" style="2" customWidth="1"/>
    <col min="5378" max="5378" width="5.875" style="2" customWidth="1"/>
    <col min="5379" max="5379" width="7.875" style="2" customWidth="1"/>
    <col min="5380" max="5380" width="7.5" style="2" customWidth="1"/>
    <col min="5381" max="5381" width="32.125" style="2" customWidth="1"/>
    <col min="5382" max="5382" width="17.375" style="2" customWidth="1"/>
    <col min="5383" max="5383" width="15.875" style="2" customWidth="1"/>
    <col min="5384" max="5384" width="16.5" style="2" customWidth="1"/>
    <col min="5385" max="5385" width="15.125" style="2" customWidth="1"/>
    <col min="5386" max="5386" width="13.25" style="2" customWidth="1"/>
    <col min="5387" max="5387" width="17.875" style="2" customWidth="1"/>
    <col min="5388" max="5388" width="19.25" style="2" customWidth="1"/>
    <col min="5389" max="5632" width="9" style="2"/>
    <col min="5633" max="5633" width="3.875" style="2" customWidth="1"/>
    <col min="5634" max="5634" width="5.875" style="2" customWidth="1"/>
    <col min="5635" max="5635" width="7.875" style="2" customWidth="1"/>
    <col min="5636" max="5636" width="7.5" style="2" customWidth="1"/>
    <col min="5637" max="5637" width="32.125" style="2" customWidth="1"/>
    <col min="5638" max="5638" width="17.375" style="2" customWidth="1"/>
    <col min="5639" max="5639" width="15.875" style="2" customWidth="1"/>
    <col min="5640" max="5640" width="16.5" style="2" customWidth="1"/>
    <col min="5641" max="5641" width="15.125" style="2" customWidth="1"/>
    <col min="5642" max="5642" width="13.25" style="2" customWidth="1"/>
    <col min="5643" max="5643" width="17.875" style="2" customWidth="1"/>
    <col min="5644" max="5644" width="19.25" style="2" customWidth="1"/>
    <col min="5645" max="5888" width="9" style="2"/>
    <col min="5889" max="5889" width="3.875" style="2" customWidth="1"/>
    <col min="5890" max="5890" width="5.875" style="2" customWidth="1"/>
    <col min="5891" max="5891" width="7.875" style="2" customWidth="1"/>
    <col min="5892" max="5892" width="7.5" style="2" customWidth="1"/>
    <col min="5893" max="5893" width="32.125" style="2" customWidth="1"/>
    <col min="5894" max="5894" width="17.375" style="2" customWidth="1"/>
    <col min="5895" max="5895" width="15.875" style="2" customWidth="1"/>
    <col min="5896" max="5896" width="16.5" style="2" customWidth="1"/>
    <col min="5897" max="5897" width="15.125" style="2" customWidth="1"/>
    <col min="5898" max="5898" width="13.25" style="2" customWidth="1"/>
    <col min="5899" max="5899" width="17.875" style="2" customWidth="1"/>
    <col min="5900" max="5900" width="19.25" style="2" customWidth="1"/>
    <col min="5901" max="6144" width="9" style="2"/>
    <col min="6145" max="6145" width="3.875" style="2" customWidth="1"/>
    <col min="6146" max="6146" width="5.875" style="2" customWidth="1"/>
    <col min="6147" max="6147" width="7.875" style="2" customWidth="1"/>
    <col min="6148" max="6148" width="7.5" style="2" customWidth="1"/>
    <col min="6149" max="6149" width="32.125" style="2" customWidth="1"/>
    <col min="6150" max="6150" width="17.375" style="2" customWidth="1"/>
    <col min="6151" max="6151" width="15.875" style="2" customWidth="1"/>
    <col min="6152" max="6152" width="16.5" style="2" customWidth="1"/>
    <col min="6153" max="6153" width="15.125" style="2" customWidth="1"/>
    <col min="6154" max="6154" width="13.25" style="2" customWidth="1"/>
    <col min="6155" max="6155" width="17.875" style="2" customWidth="1"/>
    <col min="6156" max="6156" width="19.25" style="2" customWidth="1"/>
    <col min="6157" max="6400" width="9" style="2"/>
    <col min="6401" max="6401" width="3.875" style="2" customWidth="1"/>
    <col min="6402" max="6402" width="5.875" style="2" customWidth="1"/>
    <col min="6403" max="6403" width="7.875" style="2" customWidth="1"/>
    <col min="6404" max="6404" width="7.5" style="2" customWidth="1"/>
    <col min="6405" max="6405" width="32.125" style="2" customWidth="1"/>
    <col min="6406" max="6406" width="17.375" style="2" customWidth="1"/>
    <col min="6407" max="6407" width="15.875" style="2" customWidth="1"/>
    <col min="6408" max="6408" width="16.5" style="2" customWidth="1"/>
    <col min="6409" max="6409" width="15.125" style="2" customWidth="1"/>
    <col min="6410" max="6410" width="13.25" style="2" customWidth="1"/>
    <col min="6411" max="6411" width="17.875" style="2" customWidth="1"/>
    <col min="6412" max="6412" width="19.25" style="2" customWidth="1"/>
    <col min="6413" max="6656" width="9" style="2"/>
    <col min="6657" max="6657" width="3.875" style="2" customWidth="1"/>
    <col min="6658" max="6658" width="5.875" style="2" customWidth="1"/>
    <col min="6659" max="6659" width="7.875" style="2" customWidth="1"/>
    <col min="6660" max="6660" width="7.5" style="2" customWidth="1"/>
    <col min="6661" max="6661" width="32.125" style="2" customWidth="1"/>
    <col min="6662" max="6662" width="17.375" style="2" customWidth="1"/>
    <col min="6663" max="6663" width="15.875" style="2" customWidth="1"/>
    <col min="6664" max="6664" width="16.5" style="2" customWidth="1"/>
    <col min="6665" max="6665" width="15.125" style="2" customWidth="1"/>
    <col min="6666" max="6666" width="13.25" style="2" customWidth="1"/>
    <col min="6667" max="6667" width="17.875" style="2" customWidth="1"/>
    <col min="6668" max="6668" width="19.25" style="2" customWidth="1"/>
    <col min="6669" max="6912" width="9" style="2"/>
    <col min="6913" max="6913" width="3.875" style="2" customWidth="1"/>
    <col min="6914" max="6914" width="5.875" style="2" customWidth="1"/>
    <col min="6915" max="6915" width="7.875" style="2" customWidth="1"/>
    <col min="6916" max="6916" width="7.5" style="2" customWidth="1"/>
    <col min="6917" max="6917" width="32.125" style="2" customWidth="1"/>
    <col min="6918" max="6918" width="17.375" style="2" customWidth="1"/>
    <col min="6919" max="6919" width="15.875" style="2" customWidth="1"/>
    <col min="6920" max="6920" width="16.5" style="2" customWidth="1"/>
    <col min="6921" max="6921" width="15.125" style="2" customWidth="1"/>
    <col min="6922" max="6922" width="13.25" style="2" customWidth="1"/>
    <col min="6923" max="6923" width="17.875" style="2" customWidth="1"/>
    <col min="6924" max="6924" width="19.25" style="2" customWidth="1"/>
    <col min="6925" max="7168" width="9" style="2"/>
    <col min="7169" max="7169" width="3.875" style="2" customWidth="1"/>
    <col min="7170" max="7170" width="5.875" style="2" customWidth="1"/>
    <col min="7171" max="7171" width="7.875" style="2" customWidth="1"/>
    <col min="7172" max="7172" width="7.5" style="2" customWidth="1"/>
    <col min="7173" max="7173" width="32.125" style="2" customWidth="1"/>
    <col min="7174" max="7174" width="17.375" style="2" customWidth="1"/>
    <col min="7175" max="7175" width="15.875" style="2" customWidth="1"/>
    <col min="7176" max="7176" width="16.5" style="2" customWidth="1"/>
    <col min="7177" max="7177" width="15.125" style="2" customWidth="1"/>
    <col min="7178" max="7178" width="13.25" style="2" customWidth="1"/>
    <col min="7179" max="7179" width="17.875" style="2" customWidth="1"/>
    <col min="7180" max="7180" width="19.25" style="2" customWidth="1"/>
    <col min="7181" max="7424" width="9" style="2"/>
    <col min="7425" max="7425" width="3.875" style="2" customWidth="1"/>
    <col min="7426" max="7426" width="5.875" style="2" customWidth="1"/>
    <col min="7427" max="7427" width="7.875" style="2" customWidth="1"/>
    <col min="7428" max="7428" width="7.5" style="2" customWidth="1"/>
    <col min="7429" max="7429" width="32.125" style="2" customWidth="1"/>
    <col min="7430" max="7430" width="17.375" style="2" customWidth="1"/>
    <col min="7431" max="7431" width="15.875" style="2" customWidth="1"/>
    <col min="7432" max="7432" width="16.5" style="2" customWidth="1"/>
    <col min="7433" max="7433" width="15.125" style="2" customWidth="1"/>
    <col min="7434" max="7434" width="13.25" style="2" customWidth="1"/>
    <col min="7435" max="7435" width="17.875" style="2" customWidth="1"/>
    <col min="7436" max="7436" width="19.25" style="2" customWidth="1"/>
    <col min="7437" max="7680" width="9" style="2"/>
    <col min="7681" max="7681" width="3.875" style="2" customWidth="1"/>
    <col min="7682" max="7682" width="5.875" style="2" customWidth="1"/>
    <col min="7683" max="7683" width="7.875" style="2" customWidth="1"/>
    <col min="7684" max="7684" width="7.5" style="2" customWidth="1"/>
    <col min="7685" max="7685" width="32.125" style="2" customWidth="1"/>
    <col min="7686" max="7686" width="17.375" style="2" customWidth="1"/>
    <col min="7687" max="7687" width="15.875" style="2" customWidth="1"/>
    <col min="7688" max="7688" width="16.5" style="2" customWidth="1"/>
    <col min="7689" max="7689" width="15.125" style="2" customWidth="1"/>
    <col min="7690" max="7690" width="13.25" style="2" customWidth="1"/>
    <col min="7691" max="7691" width="17.875" style="2" customWidth="1"/>
    <col min="7692" max="7692" width="19.25" style="2" customWidth="1"/>
    <col min="7693" max="7936" width="9" style="2"/>
    <col min="7937" max="7937" width="3.875" style="2" customWidth="1"/>
    <col min="7938" max="7938" width="5.875" style="2" customWidth="1"/>
    <col min="7939" max="7939" width="7.875" style="2" customWidth="1"/>
    <col min="7940" max="7940" width="7.5" style="2" customWidth="1"/>
    <col min="7941" max="7941" width="32.125" style="2" customWidth="1"/>
    <col min="7942" max="7942" width="17.375" style="2" customWidth="1"/>
    <col min="7943" max="7943" width="15.875" style="2" customWidth="1"/>
    <col min="7944" max="7944" width="16.5" style="2" customWidth="1"/>
    <col min="7945" max="7945" width="15.125" style="2" customWidth="1"/>
    <col min="7946" max="7946" width="13.25" style="2" customWidth="1"/>
    <col min="7947" max="7947" width="17.875" style="2" customWidth="1"/>
    <col min="7948" max="7948" width="19.25" style="2" customWidth="1"/>
    <col min="7949" max="8192" width="9" style="2"/>
    <col min="8193" max="8193" width="3.875" style="2" customWidth="1"/>
    <col min="8194" max="8194" width="5.875" style="2" customWidth="1"/>
    <col min="8195" max="8195" width="7.875" style="2" customWidth="1"/>
    <col min="8196" max="8196" width="7.5" style="2" customWidth="1"/>
    <col min="8197" max="8197" width="32.125" style="2" customWidth="1"/>
    <col min="8198" max="8198" width="17.375" style="2" customWidth="1"/>
    <col min="8199" max="8199" width="15.875" style="2" customWidth="1"/>
    <col min="8200" max="8200" width="16.5" style="2" customWidth="1"/>
    <col min="8201" max="8201" width="15.125" style="2" customWidth="1"/>
    <col min="8202" max="8202" width="13.25" style="2" customWidth="1"/>
    <col min="8203" max="8203" width="17.875" style="2" customWidth="1"/>
    <col min="8204" max="8204" width="19.25" style="2" customWidth="1"/>
    <col min="8205" max="8448" width="9" style="2"/>
    <col min="8449" max="8449" width="3.875" style="2" customWidth="1"/>
    <col min="8450" max="8450" width="5.875" style="2" customWidth="1"/>
    <col min="8451" max="8451" width="7.875" style="2" customWidth="1"/>
    <col min="8452" max="8452" width="7.5" style="2" customWidth="1"/>
    <col min="8453" max="8453" width="32.125" style="2" customWidth="1"/>
    <col min="8454" max="8454" width="17.375" style="2" customWidth="1"/>
    <col min="8455" max="8455" width="15.875" style="2" customWidth="1"/>
    <col min="8456" max="8456" width="16.5" style="2" customWidth="1"/>
    <col min="8457" max="8457" width="15.125" style="2" customWidth="1"/>
    <col min="8458" max="8458" width="13.25" style="2" customWidth="1"/>
    <col min="8459" max="8459" width="17.875" style="2" customWidth="1"/>
    <col min="8460" max="8460" width="19.25" style="2" customWidth="1"/>
    <col min="8461" max="8704" width="9" style="2"/>
    <col min="8705" max="8705" width="3.875" style="2" customWidth="1"/>
    <col min="8706" max="8706" width="5.875" style="2" customWidth="1"/>
    <col min="8707" max="8707" width="7.875" style="2" customWidth="1"/>
    <col min="8708" max="8708" width="7.5" style="2" customWidth="1"/>
    <col min="8709" max="8709" width="32.125" style="2" customWidth="1"/>
    <col min="8710" max="8710" width="17.375" style="2" customWidth="1"/>
    <col min="8711" max="8711" width="15.875" style="2" customWidth="1"/>
    <col min="8712" max="8712" width="16.5" style="2" customWidth="1"/>
    <col min="8713" max="8713" width="15.125" style="2" customWidth="1"/>
    <col min="8714" max="8714" width="13.25" style="2" customWidth="1"/>
    <col min="8715" max="8715" width="17.875" style="2" customWidth="1"/>
    <col min="8716" max="8716" width="19.25" style="2" customWidth="1"/>
    <col min="8717" max="8960" width="9" style="2"/>
    <col min="8961" max="8961" width="3.875" style="2" customWidth="1"/>
    <col min="8962" max="8962" width="5.875" style="2" customWidth="1"/>
    <col min="8963" max="8963" width="7.875" style="2" customWidth="1"/>
    <col min="8964" max="8964" width="7.5" style="2" customWidth="1"/>
    <col min="8965" max="8965" width="32.125" style="2" customWidth="1"/>
    <col min="8966" max="8966" width="17.375" style="2" customWidth="1"/>
    <col min="8967" max="8967" width="15.875" style="2" customWidth="1"/>
    <col min="8968" max="8968" width="16.5" style="2" customWidth="1"/>
    <col min="8969" max="8969" width="15.125" style="2" customWidth="1"/>
    <col min="8970" max="8970" width="13.25" style="2" customWidth="1"/>
    <col min="8971" max="8971" width="17.875" style="2" customWidth="1"/>
    <col min="8972" max="8972" width="19.25" style="2" customWidth="1"/>
    <col min="8973" max="9216" width="9" style="2"/>
    <col min="9217" max="9217" width="3.875" style="2" customWidth="1"/>
    <col min="9218" max="9218" width="5.875" style="2" customWidth="1"/>
    <col min="9219" max="9219" width="7.875" style="2" customWidth="1"/>
    <col min="9220" max="9220" width="7.5" style="2" customWidth="1"/>
    <col min="9221" max="9221" width="32.125" style="2" customWidth="1"/>
    <col min="9222" max="9222" width="17.375" style="2" customWidth="1"/>
    <col min="9223" max="9223" width="15.875" style="2" customWidth="1"/>
    <col min="9224" max="9224" width="16.5" style="2" customWidth="1"/>
    <col min="9225" max="9225" width="15.125" style="2" customWidth="1"/>
    <col min="9226" max="9226" width="13.25" style="2" customWidth="1"/>
    <col min="9227" max="9227" width="17.875" style="2" customWidth="1"/>
    <col min="9228" max="9228" width="19.25" style="2" customWidth="1"/>
    <col min="9229" max="9472" width="9" style="2"/>
    <col min="9473" max="9473" width="3.875" style="2" customWidth="1"/>
    <col min="9474" max="9474" width="5.875" style="2" customWidth="1"/>
    <col min="9475" max="9475" width="7.875" style="2" customWidth="1"/>
    <col min="9476" max="9476" width="7.5" style="2" customWidth="1"/>
    <col min="9477" max="9477" width="32.125" style="2" customWidth="1"/>
    <col min="9478" max="9478" width="17.375" style="2" customWidth="1"/>
    <col min="9479" max="9479" width="15.875" style="2" customWidth="1"/>
    <col min="9480" max="9480" width="16.5" style="2" customWidth="1"/>
    <col min="9481" max="9481" width="15.125" style="2" customWidth="1"/>
    <col min="9482" max="9482" width="13.25" style="2" customWidth="1"/>
    <col min="9483" max="9483" width="17.875" style="2" customWidth="1"/>
    <col min="9484" max="9484" width="19.25" style="2" customWidth="1"/>
    <col min="9485" max="9728" width="9" style="2"/>
    <col min="9729" max="9729" width="3.875" style="2" customWidth="1"/>
    <col min="9730" max="9730" width="5.875" style="2" customWidth="1"/>
    <col min="9731" max="9731" width="7.875" style="2" customWidth="1"/>
    <col min="9732" max="9732" width="7.5" style="2" customWidth="1"/>
    <col min="9733" max="9733" width="32.125" style="2" customWidth="1"/>
    <col min="9734" max="9734" width="17.375" style="2" customWidth="1"/>
    <col min="9735" max="9735" width="15.875" style="2" customWidth="1"/>
    <col min="9736" max="9736" width="16.5" style="2" customWidth="1"/>
    <col min="9737" max="9737" width="15.125" style="2" customWidth="1"/>
    <col min="9738" max="9738" width="13.25" style="2" customWidth="1"/>
    <col min="9739" max="9739" width="17.875" style="2" customWidth="1"/>
    <col min="9740" max="9740" width="19.25" style="2" customWidth="1"/>
    <col min="9741" max="9984" width="9" style="2"/>
    <col min="9985" max="9985" width="3.875" style="2" customWidth="1"/>
    <col min="9986" max="9986" width="5.875" style="2" customWidth="1"/>
    <col min="9987" max="9987" width="7.875" style="2" customWidth="1"/>
    <col min="9988" max="9988" width="7.5" style="2" customWidth="1"/>
    <col min="9989" max="9989" width="32.125" style="2" customWidth="1"/>
    <col min="9990" max="9990" width="17.375" style="2" customWidth="1"/>
    <col min="9991" max="9991" width="15.875" style="2" customWidth="1"/>
    <col min="9992" max="9992" width="16.5" style="2" customWidth="1"/>
    <col min="9993" max="9993" width="15.125" style="2" customWidth="1"/>
    <col min="9994" max="9994" width="13.25" style="2" customWidth="1"/>
    <col min="9995" max="9995" width="17.875" style="2" customWidth="1"/>
    <col min="9996" max="9996" width="19.25" style="2" customWidth="1"/>
    <col min="9997" max="10240" width="9" style="2"/>
    <col min="10241" max="10241" width="3.875" style="2" customWidth="1"/>
    <col min="10242" max="10242" width="5.875" style="2" customWidth="1"/>
    <col min="10243" max="10243" width="7.875" style="2" customWidth="1"/>
    <col min="10244" max="10244" width="7.5" style="2" customWidth="1"/>
    <col min="10245" max="10245" width="32.125" style="2" customWidth="1"/>
    <col min="10246" max="10246" width="17.375" style="2" customWidth="1"/>
    <col min="10247" max="10247" width="15.875" style="2" customWidth="1"/>
    <col min="10248" max="10248" width="16.5" style="2" customWidth="1"/>
    <col min="10249" max="10249" width="15.125" style="2" customWidth="1"/>
    <col min="10250" max="10250" width="13.25" style="2" customWidth="1"/>
    <col min="10251" max="10251" width="17.875" style="2" customWidth="1"/>
    <col min="10252" max="10252" width="19.25" style="2" customWidth="1"/>
    <col min="10253" max="10496" width="9" style="2"/>
    <col min="10497" max="10497" width="3.875" style="2" customWidth="1"/>
    <col min="10498" max="10498" width="5.875" style="2" customWidth="1"/>
    <col min="10499" max="10499" width="7.875" style="2" customWidth="1"/>
    <col min="10500" max="10500" width="7.5" style="2" customWidth="1"/>
    <col min="10501" max="10501" width="32.125" style="2" customWidth="1"/>
    <col min="10502" max="10502" width="17.375" style="2" customWidth="1"/>
    <col min="10503" max="10503" width="15.875" style="2" customWidth="1"/>
    <col min="10504" max="10504" width="16.5" style="2" customWidth="1"/>
    <col min="10505" max="10505" width="15.125" style="2" customWidth="1"/>
    <col min="10506" max="10506" width="13.25" style="2" customWidth="1"/>
    <col min="10507" max="10507" width="17.875" style="2" customWidth="1"/>
    <col min="10508" max="10508" width="19.25" style="2" customWidth="1"/>
    <col min="10509" max="10752" width="9" style="2"/>
    <col min="10753" max="10753" width="3.875" style="2" customWidth="1"/>
    <col min="10754" max="10754" width="5.875" style="2" customWidth="1"/>
    <col min="10755" max="10755" width="7.875" style="2" customWidth="1"/>
    <col min="10756" max="10756" width="7.5" style="2" customWidth="1"/>
    <col min="10757" max="10757" width="32.125" style="2" customWidth="1"/>
    <col min="10758" max="10758" width="17.375" style="2" customWidth="1"/>
    <col min="10759" max="10759" width="15.875" style="2" customWidth="1"/>
    <col min="10760" max="10760" width="16.5" style="2" customWidth="1"/>
    <col min="10761" max="10761" width="15.125" style="2" customWidth="1"/>
    <col min="10762" max="10762" width="13.25" style="2" customWidth="1"/>
    <col min="10763" max="10763" width="17.875" style="2" customWidth="1"/>
    <col min="10764" max="10764" width="19.25" style="2" customWidth="1"/>
    <col min="10765" max="11008" width="9" style="2"/>
    <col min="11009" max="11009" width="3.875" style="2" customWidth="1"/>
    <col min="11010" max="11010" width="5.875" style="2" customWidth="1"/>
    <col min="11011" max="11011" width="7.875" style="2" customWidth="1"/>
    <col min="11012" max="11012" width="7.5" style="2" customWidth="1"/>
    <col min="11013" max="11013" width="32.125" style="2" customWidth="1"/>
    <col min="11014" max="11014" width="17.375" style="2" customWidth="1"/>
    <col min="11015" max="11015" width="15.875" style="2" customWidth="1"/>
    <col min="11016" max="11016" width="16.5" style="2" customWidth="1"/>
    <col min="11017" max="11017" width="15.125" style="2" customWidth="1"/>
    <col min="11018" max="11018" width="13.25" style="2" customWidth="1"/>
    <col min="11019" max="11019" width="17.875" style="2" customWidth="1"/>
    <col min="11020" max="11020" width="19.25" style="2" customWidth="1"/>
    <col min="11021" max="11264" width="9" style="2"/>
    <col min="11265" max="11265" width="3.875" style="2" customWidth="1"/>
    <col min="11266" max="11266" width="5.875" style="2" customWidth="1"/>
    <col min="11267" max="11267" width="7.875" style="2" customWidth="1"/>
    <col min="11268" max="11268" width="7.5" style="2" customWidth="1"/>
    <col min="11269" max="11269" width="32.125" style="2" customWidth="1"/>
    <col min="11270" max="11270" width="17.375" style="2" customWidth="1"/>
    <col min="11271" max="11271" width="15.875" style="2" customWidth="1"/>
    <col min="11272" max="11272" width="16.5" style="2" customWidth="1"/>
    <col min="11273" max="11273" width="15.125" style="2" customWidth="1"/>
    <col min="11274" max="11274" width="13.25" style="2" customWidth="1"/>
    <col min="11275" max="11275" width="17.875" style="2" customWidth="1"/>
    <col min="11276" max="11276" width="19.25" style="2" customWidth="1"/>
    <col min="11277" max="11520" width="9" style="2"/>
    <col min="11521" max="11521" width="3.875" style="2" customWidth="1"/>
    <col min="11522" max="11522" width="5.875" style="2" customWidth="1"/>
    <col min="11523" max="11523" width="7.875" style="2" customWidth="1"/>
    <col min="11524" max="11524" width="7.5" style="2" customWidth="1"/>
    <col min="11525" max="11525" width="32.125" style="2" customWidth="1"/>
    <col min="11526" max="11526" width="17.375" style="2" customWidth="1"/>
    <col min="11527" max="11527" width="15.875" style="2" customWidth="1"/>
    <col min="11528" max="11528" width="16.5" style="2" customWidth="1"/>
    <col min="11529" max="11529" width="15.125" style="2" customWidth="1"/>
    <col min="11530" max="11530" width="13.25" style="2" customWidth="1"/>
    <col min="11531" max="11531" width="17.875" style="2" customWidth="1"/>
    <col min="11532" max="11532" width="19.25" style="2" customWidth="1"/>
    <col min="11533" max="11776" width="9" style="2"/>
    <col min="11777" max="11777" width="3.875" style="2" customWidth="1"/>
    <col min="11778" max="11778" width="5.875" style="2" customWidth="1"/>
    <col min="11779" max="11779" width="7.875" style="2" customWidth="1"/>
    <col min="11780" max="11780" width="7.5" style="2" customWidth="1"/>
    <col min="11781" max="11781" width="32.125" style="2" customWidth="1"/>
    <col min="11782" max="11782" width="17.375" style="2" customWidth="1"/>
    <col min="11783" max="11783" width="15.875" style="2" customWidth="1"/>
    <col min="11784" max="11784" width="16.5" style="2" customWidth="1"/>
    <col min="11785" max="11785" width="15.125" style="2" customWidth="1"/>
    <col min="11786" max="11786" width="13.25" style="2" customWidth="1"/>
    <col min="11787" max="11787" width="17.875" style="2" customWidth="1"/>
    <col min="11788" max="11788" width="19.25" style="2" customWidth="1"/>
    <col min="11789" max="12032" width="9" style="2"/>
    <col min="12033" max="12033" width="3.875" style="2" customWidth="1"/>
    <col min="12034" max="12034" width="5.875" style="2" customWidth="1"/>
    <col min="12035" max="12035" width="7.875" style="2" customWidth="1"/>
    <col min="12036" max="12036" width="7.5" style="2" customWidth="1"/>
    <col min="12037" max="12037" width="32.125" style="2" customWidth="1"/>
    <col min="12038" max="12038" width="17.375" style="2" customWidth="1"/>
    <col min="12039" max="12039" width="15.875" style="2" customWidth="1"/>
    <col min="12040" max="12040" width="16.5" style="2" customWidth="1"/>
    <col min="12041" max="12041" width="15.125" style="2" customWidth="1"/>
    <col min="12042" max="12042" width="13.25" style="2" customWidth="1"/>
    <col min="12043" max="12043" width="17.875" style="2" customWidth="1"/>
    <col min="12044" max="12044" width="19.25" style="2" customWidth="1"/>
    <col min="12045" max="12288" width="9" style="2"/>
    <col min="12289" max="12289" width="3.875" style="2" customWidth="1"/>
    <col min="12290" max="12290" width="5.875" style="2" customWidth="1"/>
    <col min="12291" max="12291" width="7.875" style="2" customWidth="1"/>
    <col min="12292" max="12292" width="7.5" style="2" customWidth="1"/>
    <col min="12293" max="12293" width="32.125" style="2" customWidth="1"/>
    <col min="12294" max="12294" width="17.375" style="2" customWidth="1"/>
    <col min="12295" max="12295" width="15.875" style="2" customWidth="1"/>
    <col min="12296" max="12296" width="16.5" style="2" customWidth="1"/>
    <col min="12297" max="12297" width="15.125" style="2" customWidth="1"/>
    <col min="12298" max="12298" width="13.25" style="2" customWidth="1"/>
    <col min="12299" max="12299" width="17.875" style="2" customWidth="1"/>
    <col min="12300" max="12300" width="19.25" style="2" customWidth="1"/>
    <col min="12301" max="12544" width="9" style="2"/>
    <col min="12545" max="12545" width="3.875" style="2" customWidth="1"/>
    <col min="12546" max="12546" width="5.875" style="2" customWidth="1"/>
    <col min="12547" max="12547" width="7.875" style="2" customWidth="1"/>
    <col min="12548" max="12548" width="7.5" style="2" customWidth="1"/>
    <col min="12549" max="12549" width="32.125" style="2" customWidth="1"/>
    <col min="12550" max="12550" width="17.375" style="2" customWidth="1"/>
    <col min="12551" max="12551" width="15.875" style="2" customWidth="1"/>
    <col min="12552" max="12552" width="16.5" style="2" customWidth="1"/>
    <col min="12553" max="12553" width="15.125" style="2" customWidth="1"/>
    <col min="12554" max="12554" width="13.25" style="2" customWidth="1"/>
    <col min="12555" max="12555" width="17.875" style="2" customWidth="1"/>
    <col min="12556" max="12556" width="19.25" style="2" customWidth="1"/>
    <col min="12557" max="12800" width="9" style="2"/>
    <col min="12801" max="12801" width="3.875" style="2" customWidth="1"/>
    <col min="12802" max="12802" width="5.875" style="2" customWidth="1"/>
    <col min="12803" max="12803" width="7.875" style="2" customWidth="1"/>
    <col min="12804" max="12804" width="7.5" style="2" customWidth="1"/>
    <col min="12805" max="12805" width="32.125" style="2" customWidth="1"/>
    <col min="12806" max="12806" width="17.375" style="2" customWidth="1"/>
    <col min="12807" max="12807" width="15.875" style="2" customWidth="1"/>
    <col min="12808" max="12808" width="16.5" style="2" customWidth="1"/>
    <col min="12809" max="12809" width="15.125" style="2" customWidth="1"/>
    <col min="12810" max="12810" width="13.25" style="2" customWidth="1"/>
    <col min="12811" max="12811" width="17.875" style="2" customWidth="1"/>
    <col min="12812" max="12812" width="19.25" style="2" customWidth="1"/>
    <col min="12813" max="13056" width="9" style="2"/>
    <col min="13057" max="13057" width="3.875" style="2" customWidth="1"/>
    <col min="13058" max="13058" width="5.875" style="2" customWidth="1"/>
    <col min="13059" max="13059" width="7.875" style="2" customWidth="1"/>
    <col min="13060" max="13060" width="7.5" style="2" customWidth="1"/>
    <col min="13061" max="13061" width="32.125" style="2" customWidth="1"/>
    <col min="13062" max="13062" width="17.375" style="2" customWidth="1"/>
    <col min="13063" max="13063" width="15.875" style="2" customWidth="1"/>
    <col min="13064" max="13064" width="16.5" style="2" customWidth="1"/>
    <col min="13065" max="13065" width="15.125" style="2" customWidth="1"/>
    <col min="13066" max="13066" width="13.25" style="2" customWidth="1"/>
    <col min="13067" max="13067" width="17.875" style="2" customWidth="1"/>
    <col min="13068" max="13068" width="19.25" style="2" customWidth="1"/>
    <col min="13069" max="13312" width="9" style="2"/>
    <col min="13313" max="13313" width="3.875" style="2" customWidth="1"/>
    <col min="13314" max="13314" width="5.875" style="2" customWidth="1"/>
    <col min="13315" max="13315" width="7.875" style="2" customWidth="1"/>
    <col min="13316" max="13316" width="7.5" style="2" customWidth="1"/>
    <col min="13317" max="13317" width="32.125" style="2" customWidth="1"/>
    <col min="13318" max="13318" width="17.375" style="2" customWidth="1"/>
    <col min="13319" max="13319" width="15.875" style="2" customWidth="1"/>
    <col min="13320" max="13320" width="16.5" style="2" customWidth="1"/>
    <col min="13321" max="13321" width="15.125" style="2" customWidth="1"/>
    <col min="13322" max="13322" width="13.25" style="2" customWidth="1"/>
    <col min="13323" max="13323" width="17.875" style="2" customWidth="1"/>
    <col min="13324" max="13324" width="19.25" style="2" customWidth="1"/>
    <col min="13325" max="13568" width="9" style="2"/>
    <col min="13569" max="13569" width="3.875" style="2" customWidth="1"/>
    <col min="13570" max="13570" width="5.875" style="2" customWidth="1"/>
    <col min="13571" max="13571" width="7.875" style="2" customWidth="1"/>
    <col min="13572" max="13572" width="7.5" style="2" customWidth="1"/>
    <col min="13573" max="13573" width="32.125" style="2" customWidth="1"/>
    <col min="13574" max="13574" width="17.375" style="2" customWidth="1"/>
    <col min="13575" max="13575" width="15.875" style="2" customWidth="1"/>
    <col min="13576" max="13576" width="16.5" style="2" customWidth="1"/>
    <col min="13577" max="13577" width="15.125" style="2" customWidth="1"/>
    <col min="13578" max="13578" width="13.25" style="2" customWidth="1"/>
    <col min="13579" max="13579" width="17.875" style="2" customWidth="1"/>
    <col min="13580" max="13580" width="19.25" style="2" customWidth="1"/>
    <col min="13581" max="13824" width="9" style="2"/>
    <col min="13825" max="13825" width="3.875" style="2" customWidth="1"/>
    <col min="13826" max="13826" width="5.875" style="2" customWidth="1"/>
    <col min="13827" max="13827" width="7.875" style="2" customWidth="1"/>
    <col min="13828" max="13828" width="7.5" style="2" customWidth="1"/>
    <col min="13829" max="13829" width="32.125" style="2" customWidth="1"/>
    <col min="13830" max="13830" width="17.375" style="2" customWidth="1"/>
    <col min="13831" max="13831" width="15.875" style="2" customWidth="1"/>
    <col min="13832" max="13832" width="16.5" style="2" customWidth="1"/>
    <col min="13833" max="13833" width="15.125" style="2" customWidth="1"/>
    <col min="13834" max="13834" width="13.25" style="2" customWidth="1"/>
    <col min="13835" max="13835" width="17.875" style="2" customWidth="1"/>
    <col min="13836" max="13836" width="19.25" style="2" customWidth="1"/>
    <col min="13837" max="14080" width="9" style="2"/>
    <col min="14081" max="14081" width="3.875" style="2" customWidth="1"/>
    <col min="14082" max="14082" width="5.875" style="2" customWidth="1"/>
    <col min="14083" max="14083" width="7.875" style="2" customWidth="1"/>
    <col min="14084" max="14084" width="7.5" style="2" customWidth="1"/>
    <col min="14085" max="14085" width="32.125" style="2" customWidth="1"/>
    <col min="14086" max="14086" width="17.375" style="2" customWidth="1"/>
    <col min="14087" max="14087" width="15.875" style="2" customWidth="1"/>
    <col min="14088" max="14088" width="16.5" style="2" customWidth="1"/>
    <col min="14089" max="14089" width="15.125" style="2" customWidth="1"/>
    <col min="14090" max="14090" width="13.25" style="2" customWidth="1"/>
    <col min="14091" max="14091" width="17.875" style="2" customWidth="1"/>
    <col min="14092" max="14092" width="19.25" style="2" customWidth="1"/>
    <col min="14093" max="14336" width="9" style="2"/>
    <col min="14337" max="14337" width="3.875" style="2" customWidth="1"/>
    <col min="14338" max="14338" width="5.875" style="2" customWidth="1"/>
    <col min="14339" max="14339" width="7.875" style="2" customWidth="1"/>
    <col min="14340" max="14340" width="7.5" style="2" customWidth="1"/>
    <col min="14341" max="14341" width="32.125" style="2" customWidth="1"/>
    <col min="14342" max="14342" width="17.375" style="2" customWidth="1"/>
    <col min="14343" max="14343" width="15.875" style="2" customWidth="1"/>
    <col min="14344" max="14344" width="16.5" style="2" customWidth="1"/>
    <col min="14345" max="14345" width="15.125" style="2" customWidth="1"/>
    <col min="14346" max="14346" width="13.25" style="2" customWidth="1"/>
    <col min="14347" max="14347" width="17.875" style="2" customWidth="1"/>
    <col min="14348" max="14348" width="19.25" style="2" customWidth="1"/>
    <col min="14349" max="14592" width="9" style="2"/>
    <col min="14593" max="14593" width="3.875" style="2" customWidth="1"/>
    <col min="14594" max="14594" width="5.875" style="2" customWidth="1"/>
    <col min="14595" max="14595" width="7.875" style="2" customWidth="1"/>
    <col min="14596" max="14596" width="7.5" style="2" customWidth="1"/>
    <col min="14597" max="14597" width="32.125" style="2" customWidth="1"/>
    <col min="14598" max="14598" width="17.375" style="2" customWidth="1"/>
    <col min="14599" max="14599" width="15.875" style="2" customWidth="1"/>
    <col min="14600" max="14600" width="16.5" style="2" customWidth="1"/>
    <col min="14601" max="14601" width="15.125" style="2" customWidth="1"/>
    <col min="14602" max="14602" width="13.25" style="2" customWidth="1"/>
    <col min="14603" max="14603" width="17.875" style="2" customWidth="1"/>
    <col min="14604" max="14604" width="19.25" style="2" customWidth="1"/>
    <col min="14605" max="14848" width="9" style="2"/>
    <col min="14849" max="14849" width="3.875" style="2" customWidth="1"/>
    <col min="14850" max="14850" width="5.875" style="2" customWidth="1"/>
    <col min="14851" max="14851" width="7.875" style="2" customWidth="1"/>
    <col min="14852" max="14852" width="7.5" style="2" customWidth="1"/>
    <col min="14853" max="14853" width="32.125" style="2" customWidth="1"/>
    <col min="14854" max="14854" width="17.375" style="2" customWidth="1"/>
    <col min="14855" max="14855" width="15.875" style="2" customWidth="1"/>
    <col min="14856" max="14856" width="16.5" style="2" customWidth="1"/>
    <col min="14857" max="14857" width="15.125" style="2" customWidth="1"/>
    <col min="14858" max="14858" width="13.25" style="2" customWidth="1"/>
    <col min="14859" max="14859" width="17.875" style="2" customWidth="1"/>
    <col min="14860" max="14860" width="19.25" style="2" customWidth="1"/>
    <col min="14861" max="15104" width="9" style="2"/>
    <col min="15105" max="15105" width="3.875" style="2" customWidth="1"/>
    <col min="15106" max="15106" width="5.875" style="2" customWidth="1"/>
    <col min="15107" max="15107" width="7.875" style="2" customWidth="1"/>
    <col min="15108" max="15108" width="7.5" style="2" customWidth="1"/>
    <col min="15109" max="15109" width="32.125" style="2" customWidth="1"/>
    <col min="15110" max="15110" width="17.375" style="2" customWidth="1"/>
    <col min="15111" max="15111" width="15.875" style="2" customWidth="1"/>
    <col min="15112" max="15112" width="16.5" style="2" customWidth="1"/>
    <col min="15113" max="15113" width="15.125" style="2" customWidth="1"/>
    <col min="15114" max="15114" width="13.25" style="2" customWidth="1"/>
    <col min="15115" max="15115" width="17.875" style="2" customWidth="1"/>
    <col min="15116" max="15116" width="19.25" style="2" customWidth="1"/>
    <col min="15117" max="15360" width="9" style="2"/>
    <col min="15361" max="15361" width="3.875" style="2" customWidth="1"/>
    <col min="15362" max="15362" width="5.875" style="2" customWidth="1"/>
    <col min="15363" max="15363" width="7.875" style="2" customWidth="1"/>
    <col min="15364" max="15364" width="7.5" style="2" customWidth="1"/>
    <col min="15365" max="15365" width="32.125" style="2" customWidth="1"/>
    <col min="15366" max="15366" width="17.375" style="2" customWidth="1"/>
    <col min="15367" max="15367" width="15.875" style="2" customWidth="1"/>
    <col min="15368" max="15368" width="16.5" style="2" customWidth="1"/>
    <col min="15369" max="15369" width="15.125" style="2" customWidth="1"/>
    <col min="15370" max="15370" width="13.25" style="2" customWidth="1"/>
    <col min="15371" max="15371" width="17.875" style="2" customWidth="1"/>
    <col min="15372" max="15372" width="19.25" style="2" customWidth="1"/>
    <col min="15373" max="15616" width="9" style="2"/>
    <col min="15617" max="15617" width="3.875" style="2" customWidth="1"/>
    <col min="15618" max="15618" width="5.875" style="2" customWidth="1"/>
    <col min="15619" max="15619" width="7.875" style="2" customWidth="1"/>
    <col min="15620" max="15620" width="7.5" style="2" customWidth="1"/>
    <col min="15621" max="15621" width="32.125" style="2" customWidth="1"/>
    <col min="15622" max="15622" width="17.375" style="2" customWidth="1"/>
    <col min="15623" max="15623" width="15.875" style="2" customWidth="1"/>
    <col min="15624" max="15624" width="16.5" style="2" customWidth="1"/>
    <col min="15625" max="15625" width="15.125" style="2" customWidth="1"/>
    <col min="15626" max="15626" width="13.25" style="2" customWidth="1"/>
    <col min="15627" max="15627" width="17.875" style="2" customWidth="1"/>
    <col min="15628" max="15628" width="19.25" style="2" customWidth="1"/>
    <col min="15629" max="15872" width="9" style="2"/>
    <col min="15873" max="15873" width="3.875" style="2" customWidth="1"/>
    <col min="15874" max="15874" width="5.875" style="2" customWidth="1"/>
    <col min="15875" max="15875" width="7.875" style="2" customWidth="1"/>
    <col min="15876" max="15876" width="7.5" style="2" customWidth="1"/>
    <col min="15877" max="15877" width="32.125" style="2" customWidth="1"/>
    <col min="15878" max="15878" width="17.375" style="2" customWidth="1"/>
    <col min="15879" max="15879" width="15.875" style="2" customWidth="1"/>
    <col min="15880" max="15880" width="16.5" style="2" customWidth="1"/>
    <col min="15881" max="15881" width="15.125" style="2" customWidth="1"/>
    <col min="15882" max="15882" width="13.25" style="2" customWidth="1"/>
    <col min="15883" max="15883" width="17.875" style="2" customWidth="1"/>
    <col min="15884" max="15884" width="19.25" style="2" customWidth="1"/>
    <col min="15885" max="16128" width="9" style="2"/>
    <col min="16129" max="16129" width="3.875" style="2" customWidth="1"/>
    <col min="16130" max="16130" width="5.875" style="2" customWidth="1"/>
    <col min="16131" max="16131" width="7.875" style="2" customWidth="1"/>
    <col min="16132" max="16132" width="7.5" style="2" customWidth="1"/>
    <col min="16133" max="16133" width="32.125" style="2" customWidth="1"/>
    <col min="16134" max="16134" width="17.375" style="2" customWidth="1"/>
    <col min="16135" max="16135" width="15.875" style="2" customWidth="1"/>
    <col min="16136" max="16136" width="16.5" style="2" customWidth="1"/>
    <col min="16137" max="16137" width="15.125" style="2" customWidth="1"/>
    <col min="16138" max="16138" width="13.25" style="2" customWidth="1"/>
    <col min="16139" max="16139" width="17.875" style="2" customWidth="1"/>
    <col min="16140" max="16140" width="19.25" style="2" customWidth="1"/>
    <col min="16141" max="16384" width="9" style="2"/>
  </cols>
  <sheetData>
    <row r="1" spans="1:13" ht="12.75" customHeight="1">
      <c r="B1" s="125"/>
      <c r="C1" s="125"/>
      <c r="D1" s="125"/>
      <c r="E1" s="126" t="s">
        <v>0</v>
      </c>
      <c r="F1" s="127"/>
      <c r="G1" s="127"/>
      <c r="I1" s="128" t="s">
        <v>174</v>
      </c>
      <c r="K1" s="43"/>
      <c r="L1" s="44"/>
      <c r="M1" s="44"/>
    </row>
    <row r="2" spans="1:13" ht="12.75" customHeight="1">
      <c r="B2" s="125"/>
      <c r="C2" s="125"/>
      <c r="D2" s="125"/>
      <c r="E2" s="126" t="s">
        <v>0</v>
      </c>
      <c r="F2" s="127"/>
      <c r="G2" s="127"/>
      <c r="I2" s="7" t="s">
        <v>51</v>
      </c>
      <c r="K2" s="43"/>
      <c r="L2" s="129" t="s">
        <v>0</v>
      </c>
      <c r="M2" s="44"/>
    </row>
    <row r="3" spans="1:13" ht="12.75" customHeight="1">
      <c r="B3" s="125"/>
      <c r="C3" s="125"/>
      <c r="D3" s="125"/>
      <c r="E3" s="127"/>
      <c r="F3" s="127"/>
      <c r="G3" s="127"/>
      <c r="I3" s="7" t="s">
        <v>52</v>
      </c>
      <c r="K3" s="44"/>
      <c r="L3" s="44"/>
      <c r="M3" s="44"/>
    </row>
    <row r="4" spans="1:13" ht="12.75" customHeight="1">
      <c r="I4" s="7" t="s">
        <v>53</v>
      </c>
      <c r="L4" s="130"/>
    </row>
    <row r="5" spans="1:13" ht="12.75" customHeight="1">
      <c r="I5" s="7" t="s">
        <v>2</v>
      </c>
      <c r="L5" s="130"/>
    </row>
    <row r="6" spans="1:13" ht="18" customHeight="1">
      <c r="A6" s="131" t="s">
        <v>175</v>
      </c>
      <c r="B6" s="131"/>
      <c r="C6" s="131"/>
      <c r="D6" s="131"/>
      <c r="E6" s="131"/>
      <c r="F6" s="131"/>
      <c r="G6" s="131"/>
      <c r="H6" s="131"/>
      <c r="I6" s="131"/>
      <c r="J6" s="132"/>
      <c r="K6" s="133" t="s">
        <v>176</v>
      </c>
      <c r="L6" s="132"/>
    </row>
    <row r="7" spans="1:13" s="141" customFormat="1" ht="12.75" customHeight="1">
      <c r="A7" s="134" t="s">
        <v>177</v>
      </c>
      <c r="B7" s="134" t="s">
        <v>4</v>
      </c>
      <c r="C7" s="135" t="s">
        <v>178</v>
      </c>
      <c r="D7" s="136" t="s">
        <v>6</v>
      </c>
      <c r="E7" s="137" t="s">
        <v>179</v>
      </c>
      <c r="F7" s="137" t="s">
        <v>180</v>
      </c>
      <c r="G7" s="138" t="s">
        <v>181</v>
      </c>
      <c r="H7" s="139"/>
      <c r="I7" s="139"/>
      <c r="J7" s="139"/>
      <c r="K7" s="140"/>
      <c r="L7" s="137" t="s">
        <v>182</v>
      </c>
    </row>
    <row r="8" spans="1:13" s="141" customFormat="1" ht="12.75" customHeight="1">
      <c r="A8" s="134"/>
      <c r="B8" s="134"/>
      <c r="C8" s="135"/>
      <c r="D8" s="142"/>
      <c r="E8" s="137"/>
      <c r="F8" s="137"/>
      <c r="G8" s="137" t="s">
        <v>183</v>
      </c>
      <c r="H8" s="138" t="s">
        <v>184</v>
      </c>
      <c r="I8" s="143"/>
      <c r="J8" s="144"/>
      <c r="K8" s="145" t="s">
        <v>185</v>
      </c>
      <c r="L8" s="137"/>
    </row>
    <row r="9" spans="1:13" s="141" customFormat="1" ht="12.75" customHeight="1">
      <c r="A9" s="134"/>
      <c r="B9" s="134"/>
      <c r="C9" s="135"/>
      <c r="D9" s="142"/>
      <c r="E9" s="137"/>
      <c r="F9" s="137"/>
      <c r="G9" s="137"/>
      <c r="H9" s="137" t="s">
        <v>186</v>
      </c>
      <c r="I9" s="137" t="s">
        <v>187</v>
      </c>
      <c r="J9" s="145" t="s">
        <v>188</v>
      </c>
      <c r="K9" s="146"/>
      <c r="L9" s="137"/>
    </row>
    <row r="10" spans="1:13" s="141" customFormat="1">
      <c r="A10" s="134"/>
      <c r="B10" s="134"/>
      <c r="C10" s="135"/>
      <c r="D10" s="142"/>
      <c r="E10" s="137"/>
      <c r="F10" s="137"/>
      <c r="G10" s="137"/>
      <c r="H10" s="137"/>
      <c r="I10" s="137"/>
      <c r="J10" s="147"/>
      <c r="K10" s="146"/>
      <c r="L10" s="137"/>
    </row>
    <row r="11" spans="1:13" s="141" customFormat="1" ht="25.5" customHeight="1">
      <c r="A11" s="134"/>
      <c r="B11" s="134"/>
      <c r="C11" s="135"/>
      <c r="D11" s="148"/>
      <c r="E11" s="137"/>
      <c r="F11" s="137"/>
      <c r="G11" s="137"/>
      <c r="H11" s="137"/>
      <c r="I11" s="137"/>
      <c r="J11" s="149"/>
      <c r="K11" s="150"/>
      <c r="L11" s="137"/>
    </row>
    <row r="12" spans="1:13" ht="21.75" customHeight="1">
      <c r="A12" s="151">
        <v>1</v>
      </c>
      <c r="B12" s="152" t="s">
        <v>16</v>
      </c>
      <c r="C12" s="152" t="s">
        <v>189</v>
      </c>
      <c r="D12" s="153">
        <v>6210</v>
      </c>
      <c r="E12" s="154" t="s">
        <v>190</v>
      </c>
      <c r="F12" s="155">
        <v>2100000</v>
      </c>
      <c r="G12" s="155">
        <v>220000</v>
      </c>
      <c r="H12" s="155">
        <v>220000</v>
      </c>
      <c r="I12" s="156"/>
      <c r="J12" s="157" t="s">
        <v>191</v>
      </c>
      <c r="K12" s="156"/>
      <c r="L12" s="158" t="s">
        <v>192</v>
      </c>
    </row>
    <row r="13" spans="1:13" ht="26.25" customHeight="1">
      <c r="A13" s="159"/>
      <c r="B13" s="160"/>
      <c r="C13" s="160"/>
      <c r="D13" s="160"/>
      <c r="E13" s="161" t="s">
        <v>193</v>
      </c>
      <c r="F13" s="162"/>
      <c r="G13" s="163"/>
      <c r="H13" s="163"/>
      <c r="I13" s="163"/>
      <c r="J13" s="164"/>
      <c r="K13" s="163"/>
      <c r="L13" s="165"/>
    </row>
    <row r="14" spans="1:13" ht="21" customHeight="1">
      <c r="A14" s="159"/>
      <c r="B14" s="160"/>
      <c r="C14" s="160"/>
      <c r="D14" s="160"/>
      <c r="E14" s="161" t="s">
        <v>194</v>
      </c>
      <c r="F14" s="162"/>
      <c r="G14" s="163"/>
      <c r="H14" s="163"/>
      <c r="I14" s="163"/>
      <c r="J14" s="164"/>
      <c r="K14" s="163"/>
      <c r="L14" s="165"/>
    </row>
    <row r="15" spans="1:13" ht="21" customHeight="1">
      <c r="A15" s="159"/>
      <c r="B15" s="160"/>
      <c r="C15" s="160"/>
      <c r="D15" s="160"/>
      <c r="E15" s="161" t="s">
        <v>195</v>
      </c>
      <c r="F15" s="162"/>
      <c r="G15" s="163"/>
      <c r="H15" s="163"/>
      <c r="I15" s="166"/>
      <c r="J15" s="164"/>
      <c r="K15" s="163"/>
      <c r="L15" s="165"/>
    </row>
    <row r="16" spans="1:13" ht="21" customHeight="1">
      <c r="A16" s="159"/>
      <c r="B16" s="160"/>
      <c r="C16" s="160"/>
      <c r="D16" s="160"/>
      <c r="E16" s="161" t="s">
        <v>196</v>
      </c>
      <c r="F16" s="162"/>
      <c r="G16" s="163"/>
      <c r="H16" s="163"/>
      <c r="I16" s="166"/>
      <c r="J16" s="164"/>
      <c r="K16" s="163"/>
      <c r="L16" s="165"/>
    </row>
    <row r="17" spans="1:12" ht="48.75" customHeight="1">
      <c r="A17" s="159"/>
      <c r="B17" s="160"/>
      <c r="C17" s="160"/>
      <c r="D17" s="160"/>
      <c r="E17" s="161" t="s">
        <v>197</v>
      </c>
      <c r="F17" s="162"/>
      <c r="G17" s="163"/>
      <c r="H17" s="163"/>
      <c r="I17" s="166"/>
      <c r="J17" s="164"/>
      <c r="K17" s="163"/>
      <c r="L17" s="165"/>
    </row>
    <row r="18" spans="1:12" ht="27" customHeight="1">
      <c r="A18" s="159"/>
      <c r="B18" s="160"/>
      <c r="C18" s="160"/>
      <c r="D18" s="160"/>
      <c r="E18" s="161" t="s">
        <v>198</v>
      </c>
      <c r="F18" s="162"/>
      <c r="G18" s="163"/>
      <c r="H18" s="163"/>
      <c r="I18" s="166"/>
      <c r="J18" s="164"/>
      <c r="K18" s="163"/>
      <c r="L18" s="167"/>
    </row>
    <row r="19" spans="1:12" ht="29.25" customHeight="1">
      <c r="A19" s="151">
        <v>2</v>
      </c>
      <c r="B19" s="168" t="s">
        <v>16</v>
      </c>
      <c r="C19" s="168" t="s">
        <v>189</v>
      </c>
      <c r="D19" s="169">
        <v>6060</v>
      </c>
      <c r="E19" s="170" t="s">
        <v>199</v>
      </c>
      <c r="F19" s="171">
        <v>5000</v>
      </c>
      <c r="G19" s="172">
        <v>5000</v>
      </c>
      <c r="H19" s="172">
        <v>5000</v>
      </c>
      <c r="I19" s="173"/>
      <c r="J19" s="174" t="s">
        <v>200</v>
      </c>
      <c r="K19" s="175"/>
      <c r="L19" s="176" t="s">
        <v>201</v>
      </c>
    </row>
    <row r="20" spans="1:12" ht="60.75" customHeight="1">
      <c r="A20" s="177">
        <v>3</v>
      </c>
      <c r="B20" s="178">
        <v>600</v>
      </c>
      <c r="C20" s="179">
        <v>60013</v>
      </c>
      <c r="D20" s="179">
        <v>6300</v>
      </c>
      <c r="E20" s="180" t="s">
        <v>202</v>
      </c>
      <c r="F20" s="181">
        <v>110500</v>
      </c>
      <c r="G20" s="181">
        <v>110500</v>
      </c>
      <c r="H20" s="181">
        <v>110500</v>
      </c>
      <c r="I20" s="182"/>
      <c r="J20" s="183" t="s">
        <v>200</v>
      </c>
      <c r="K20" s="182"/>
      <c r="L20" s="184" t="s">
        <v>203</v>
      </c>
    </row>
    <row r="21" spans="1:12" ht="34.5" customHeight="1">
      <c r="A21" s="177">
        <v>4</v>
      </c>
      <c r="B21" s="179">
        <v>600</v>
      </c>
      <c r="C21" s="179">
        <v>60014</v>
      </c>
      <c r="D21" s="179">
        <v>6300</v>
      </c>
      <c r="E21" s="185" t="s">
        <v>204</v>
      </c>
      <c r="F21" s="181">
        <v>17564</v>
      </c>
      <c r="G21" s="181">
        <v>17564</v>
      </c>
      <c r="H21" s="181">
        <v>17564</v>
      </c>
      <c r="I21" s="182"/>
      <c r="J21" s="183" t="s">
        <v>205</v>
      </c>
      <c r="K21" s="182"/>
      <c r="L21" s="184" t="s">
        <v>206</v>
      </c>
    </row>
    <row r="22" spans="1:12" ht="30" customHeight="1">
      <c r="A22" s="177">
        <v>5</v>
      </c>
      <c r="B22" s="179">
        <v>600</v>
      </c>
      <c r="C22" s="179">
        <v>60016</v>
      </c>
      <c r="D22" s="179">
        <v>6050</v>
      </c>
      <c r="E22" s="185" t="s">
        <v>207</v>
      </c>
      <c r="F22" s="181">
        <v>160000</v>
      </c>
      <c r="G22" s="181">
        <v>160000</v>
      </c>
      <c r="H22" s="181">
        <v>160000</v>
      </c>
      <c r="I22" s="182"/>
      <c r="J22" s="183" t="s">
        <v>205</v>
      </c>
      <c r="K22" s="182"/>
      <c r="L22" s="184" t="s">
        <v>201</v>
      </c>
    </row>
    <row r="23" spans="1:12" ht="39.75" customHeight="1">
      <c r="A23" s="177">
        <v>6</v>
      </c>
      <c r="B23" s="179">
        <v>600</v>
      </c>
      <c r="C23" s="179">
        <v>60016</v>
      </c>
      <c r="D23" s="179">
        <v>6050</v>
      </c>
      <c r="E23" s="186" t="s">
        <v>208</v>
      </c>
      <c r="F23" s="181">
        <v>2835319</v>
      </c>
      <c r="G23" s="181">
        <v>1690043.3</v>
      </c>
      <c r="H23" s="181">
        <v>1044977</v>
      </c>
      <c r="I23" s="182"/>
      <c r="J23" s="187" t="s">
        <v>209</v>
      </c>
      <c r="K23" s="182"/>
      <c r="L23" s="184" t="s">
        <v>201</v>
      </c>
    </row>
    <row r="24" spans="1:12" ht="39" customHeight="1">
      <c r="A24" s="177">
        <v>7</v>
      </c>
      <c r="B24" s="179">
        <v>600</v>
      </c>
      <c r="C24" s="179">
        <v>60016</v>
      </c>
      <c r="D24" s="179">
        <v>6050</v>
      </c>
      <c r="E24" s="185" t="s">
        <v>210</v>
      </c>
      <c r="F24" s="181">
        <v>1200000</v>
      </c>
      <c r="G24" s="181">
        <v>95000</v>
      </c>
      <c r="H24" s="181">
        <v>95000</v>
      </c>
      <c r="I24" s="182"/>
      <c r="J24" s="183" t="s">
        <v>205</v>
      </c>
      <c r="K24" s="182"/>
      <c r="L24" s="184" t="s">
        <v>201</v>
      </c>
    </row>
    <row r="25" spans="1:12" ht="39.75" customHeight="1">
      <c r="A25" s="188">
        <v>8</v>
      </c>
      <c r="B25" s="189">
        <v>600</v>
      </c>
      <c r="C25" s="189">
        <v>60016</v>
      </c>
      <c r="D25" s="189">
        <v>6050</v>
      </c>
      <c r="E25" s="185" t="s">
        <v>211</v>
      </c>
      <c r="F25" s="181">
        <v>20000</v>
      </c>
      <c r="G25" s="181">
        <v>20000</v>
      </c>
      <c r="H25" s="181">
        <v>20000</v>
      </c>
      <c r="I25" s="182"/>
      <c r="J25" s="183" t="s">
        <v>200</v>
      </c>
      <c r="K25" s="182" t="s">
        <v>0</v>
      </c>
      <c r="L25" s="190" t="s">
        <v>201</v>
      </c>
    </row>
    <row r="26" spans="1:12" ht="36.75" customHeight="1">
      <c r="A26" s="188">
        <v>9</v>
      </c>
      <c r="B26" s="189">
        <v>600</v>
      </c>
      <c r="C26" s="189">
        <v>60016</v>
      </c>
      <c r="D26" s="189">
        <v>6050</v>
      </c>
      <c r="E26" s="185" t="s">
        <v>212</v>
      </c>
      <c r="F26" s="181">
        <v>18000</v>
      </c>
      <c r="G26" s="181">
        <v>18000</v>
      </c>
      <c r="H26" s="181">
        <v>18000</v>
      </c>
      <c r="I26" s="182"/>
      <c r="J26" s="187" t="s">
        <v>200</v>
      </c>
      <c r="K26" s="182" t="s">
        <v>0</v>
      </c>
      <c r="L26" s="190" t="s">
        <v>201</v>
      </c>
    </row>
    <row r="27" spans="1:12" ht="44.25" customHeight="1">
      <c r="A27" s="188">
        <v>10</v>
      </c>
      <c r="B27" s="189">
        <v>600</v>
      </c>
      <c r="C27" s="189">
        <v>60016</v>
      </c>
      <c r="D27" s="189">
        <v>6050</v>
      </c>
      <c r="E27" s="185" t="s">
        <v>213</v>
      </c>
      <c r="F27" s="181">
        <v>18000</v>
      </c>
      <c r="G27" s="181">
        <v>18000</v>
      </c>
      <c r="H27" s="181">
        <v>18000</v>
      </c>
      <c r="I27" s="182"/>
      <c r="J27" s="187" t="s">
        <v>200</v>
      </c>
      <c r="K27" s="182" t="s">
        <v>0</v>
      </c>
      <c r="L27" s="190" t="s">
        <v>201</v>
      </c>
    </row>
    <row r="28" spans="1:12" ht="13.5" customHeight="1">
      <c r="A28" s="134" t="s">
        <v>177</v>
      </c>
      <c r="B28" s="134" t="s">
        <v>4</v>
      </c>
      <c r="C28" s="135" t="s">
        <v>178</v>
      </c>
      <c r="D28" s="136" t="s">
        <v>6</v>
      </c>
      <c r="E28" s="137" t="s">
        <v>179</v>
      </c>
      <c r="F28" s="137" t="s">
        <v>180</v>
      </c>
      <c r="G28" s="138" t="s">
        <v>181</v>
      </c>
      <c r="H28" s="139"/>
      <c r="I28" s="139"/>
      <c r="J28" s="139"/>
      <c r="K28" s="140"/>
      <c r="L28" s="137" t="s">
        <v>182</v>
      </c>
    </row>
    <row r="29" spans="1:12" ht="17.25" customHeight="1">
      <c r="A29" s="134"/>
      <c r="B29" s="134"/>
      <c r="C29" s="135"/>
      <c r="D29" s="142"/>
      <c r="E29" s="137"/>
      <c r="F29" s="137"/>
      <c r="G29" s="137" t="s">
        <v>183</v>
      </c>
      <c r="H29" s="138" t="s">
        <v>184</v>
      </c>
      <c r="I29" s="143"/>
      <c r="J29" s="144"/>
      <c r="K29" s="145" t="s">
        <v>185</v>
      </c>
      <c r="L29" s="137"/>
    </row>
    <row r="30" spans="1:12" ht="15" customHeight="1">
      <c r="A30" s="134"/>
      <c r="B30" s="134"/>
      <c r="C30" s="135"/>
      <c r="D30" s="142"/>
      <c r="E30" s="137"/>
      <c r="F30" s="137"/>
      <c r="G30" s="137"/>
      <c r="H30" s="137" t="s">
        <v>186</v>
      </c>
      <c r="I30" s="137" t="s">
        <v>187</v>
      </c>
      <c r="J30" s="145" t="s">
        <v>188</v>
      </c>
      <c r="K30" s="146"/>
      <c r="L30" s="137"/>
    </row>
    <row r="31" spans="1:12" ht="10.5" customHeight="1">
      <c r="A31" s="134"/>
      <c r="B31" s="134"/>
      <c r="C31" s="135"/>
      <c r="D31" s="142"/>
      <c r="E31" s="137"/>
      <c r="F31" s="137"/>
      <c r="G31" s="137"/>
      <c r="H31" s="137"/>
      <c r="I31" s="137"/>
      <c r="J31" s="147"/>
      <c r="K31" s="146"/>
      <c r="L31" s="137"/>
    </row>
    <row r="32" spans="1:12" ht="15.75" customHeight="1">
      <c r="A32" s="134"/>
      <c r="B32" s="134"/>
      <c r="C32" s="135"/>
      <c r="D32" s="148"/>
      <c r="E32" s="137"/>
      <c r="F32" s="137"/>
      <c r="G32" s="137"/>
      <c r="H32" s="137"/>
      <c r="I32" s="137"/>
      <c r="J32" s="149"/>
      <c r="K32" s="150"/>
      <c r="L32" s="137"/>
    </row>
    <row r="33" spans="1:12" ht="38.25" customHeight="1">
      <c r="A33" s="188">
        <v>11</v>
      </c>
      <c r="B33" s="189">
        <v>600</v>
      </c>
      <c r="C33" s="189">
        <v>60016</v>
      </c>
      <c r="D33" s="189">
        <v>6050</v>
      </c>
      <c r="E33" s="185" t="s">
        <v>214</v>
      </c>
      <c r="F33" s="181">
        <v>29000</v>
      </c>
      <c r="G33" s="181">
        <v>29000</v>
      </c>
      <c r="H33" s="181">
        <v>29000</v>
      </c>
      <c r="I33" s="182"/>
      <c r="J33" s="191" t="s">
        <v>215</v>
      </c>
      <c r="K33" s="182" t="s">
        <v>0</v>
      </c>
      <c r="L33" s="190" t="s">
        <v>201</v>
      </c>
    </row>
    <row r="34" spans="1:12" ht="29.25" customHeight="1">
      <c r="A34" s="192">
        <v>12</v>
      </c>
      <c r="B34" s="193">
        <v>600</v>
      </c>
      <c r="C34" s="193">
        <v>60016</v>
      </c>
      <c r="D34" s="193">
        <v>6050</v>
      </c>
      <c r="E34" s="194" t="s">
        <v>216</v>
      </c>
      <c r="F34" s="195">
        <v>5000</v>
      </c>
      <c r="G34" s="195">
        <v>5000</v>
      </c>
      <c r="H34" s="195">
        <v>5000</v>
      </c>
      <c r="I34" s="156"/>
      <c r="J34" s="191" t="s">
        <v>215</v>
      </c>
      <c r="K34" s="182"/>
      <c r="L34" s="190" t="s">
        <v>201</v>
      </c>
    </row>
    <row r="35" spans="1:12" ht="29.25" customHeight="1">
      <c r="A35" s="192">
        <v>13</v>
      </c>
      <c r="B35" s="193">
        <v>600</v>
      </c>
      <c r="C35" s="193">
        <v>60016</v>
      </c>
      <c r="D35" s="193">
        <v>6060</v>
      </c>
      <c r="E35" s="194" t="s">
        <v>217</v>
      </c>
      <c r="F35" s="195">
        <v>15000</v>
      </c>
      <c r="G35" s="195">
        <v>15000</v>
      </c>
      <c r="H35" s="195">
        <v>15000</v>
      </c>
      <c r="I35" s="156"/>
      <c r="J35" s="191" t="s">
        <v>215</v>
      </c>
      <c r="K35" s="182"/>
      <c r="L35" s="190" t="s">
        <v>201</v>
      </c>
    </row>
    <row r="36" spans="1:12" ht="29.25" customHeight="1">
      <c r="A36" s="196">
        <v>14</v>
      </c>
      <c r="B36" s="193">
        <v>700</v>
      </c>
      <c r="C36" s="193">
        <v>70095</v>
      </c>
      <c r="D36" s="193">
        <v>6050</v>
      </c>
      <c r="E36" s="194" t="s">
        <v>218</v>
      </c>
      <c r="F36" s="195">
        <v>10000</v>
      </c>
      <c r="G36" s="195">
        <v>10000</v>
      </c>
      <c r="H36" s="195">
        <v>10000</v>
      </c>
      <c r="I36" s="156"/>
      <c r="J36" s="191" t="s">
        <v>215</v>
      </c>
      <c r="K36" s="182"/>
      <c r="L36" s="190"/>
    </row>
    <row r="37" spans="1:12" ht="29.25" customHeight="1">
      <c r="A37" s="196">
        <v>15</v>
      </c>
      <c r="B37" s="189">
        <v>750</v>
      </c>
      <c r="C37" s="189">
        <v>75023</v>
      </c>
      <c r="D37" s="189">
        <v>6060</v>
      </c>
      <c r="E37" s="185" t="s">
        <v>219</v>
      </c>
      <c r="F37" s="181">
        <v>20000</v>
      </c>
      <c r="G37" s="181">
        <v>20000</v>
      </c>
      <c r="H37" s="181">
        <v>20000</v>
      </c>
      <c r="I37" s="182"/>
      <c r="J37" s="191" t="s">
        <v>215</v>
      </c>
      <c r="K37" s="182"/>
      <c r="L37" s="190" t="s">
        <v>201</v>
      </c>
    </row>
    <row r="38" spans="1:12" ht="39" customHeight="1">
      <c r="A38" s="197">
        <v>16</v>
      </c>
      <c r="B38" s="198">
        <v>754</v>
      </c>
      <c r="C38" s="199">
        <v>75411</v>
      </c>
      <c r="D38" s="199">
        <v>6220</v>
      </c>
      <c r="E38" s="180" t="s">
        <v>220</v>
      </c>
      <c r="F38" s="200">
        <v>5000</v>
      </c>
      <c r="G38" s="200">
        <v>5000</v>
      </c>
      <c r="H38" s="200">
        <v>5000</v>
      </c>
      <c r="I38" s="201"/>
      <c r="J38" s="191" t="s">
        <v>215</v>
      </c>
      <c r="K38" s="201"/>
      <c r="L38" s="202" t="s">
        <v>221</v>
      </c>
    </row>
    <row r="39" spans="1:12" ht="28.5" customHeight="1">
      <c r="A39" s="203">
        <v>17</v>
      </c>
      <c r="B39" s="204">
        <v>754</v>
      </c>
      <c r="C39" s="205">
        <v>75412</v>
      </c>
      <c r="D39" s="206">
        <v>6060</v>
      </c>
      <c r="E39" s="207" t="s">
        <v>222</v>
      </c>
      <c r="F39" s="208">
        <v>25000</v>
      </c>
      <c r="G39" s="181">
        <v>25000</v>
      </c>
      <c r="H39" s="181">
        <v>25000</v>
      </c>
      <c r="I39" s="209"/>
      <c r="J39" s="191" t="s">
        <v>215</v>
      </c>
      <c r="K39" s="182"/>
      <c r="L39" s="190" t="s">
        <v>201</v>
      </c>
    </row>
    <row r="40" spans="1:12" ht="41.25" customHeight="1">
      <c r="A40" s="203">
        <v>18</v>
      </c>
      <c r="B40" s="210">
        <v>801</v>
      </c>
      <c r="C40" s="210">
        <v>80101</v>
      </c>
      <c r="D40" s="210">
        <v>6050</v>
      </c>
      <c r="E40" s="211" t="s">
        <v>223</v>
      </c>
      <c r="F40" s="212">
        <v>5000</v>
      </c>
      <c r="G40" s="182">
        <v>5000</v>
      </c>
      <c r="H40" s="182">
        <v>5000</v>
      </c>
      <c r="I40" s="213"/>
      <c r="J40" s="191" t="s">
        <v>215</v>
      </c>
      <c r="K40" s="214"/>
      <c r="L40" s="215" t="s">
        <v>201</v>
      </c>
    </row>
    <row r="41" spans="1:12" ht="41.25" customHeight="1">
      <c r="A41" s="203">
        <v>19</v>
      </c>
      <c r="B41" s="216">
        <v>801</v>
      </c>
      <c r="C41" s="216">
        <v>80101</v>
      </c>
      <c r="D41" s="216">
        <v>6050</v>
      </c>
      <c r="E41" s="217" t="s">
        <v>224</v>
      </c>
      <c r="F41" s="212">
        <v>205000</v>
      </c>
      <c r="G41" s="182">
        <v>205000</v>
      </c>
      <c r="H41" s="182">
        <v>205000</v>
      </c>
      <c r="I41" s="182"/>
      <c r="J41" s="218" t="s">
        <v>215</v>
      </c>
      <c r="K41" s="182">
        <v>0</v>
      </c>
      <c r="L41" s="219" t="s">
        <v>225</v>
      </c>
    </row>
    <row r="42" spans="1:12" ht="34.5" customHeight="1">
      <c r="A42" s="203">
        <v>20</v>
      </c>
      <c r="B42" s="216">
        <v>801</v>
      </c>
      <c r="C42" s="216">
        <v>80148</v>
      </c>
      <c r="D42" s="216">
        <v>6060</v>
      </c>
      <c r="E42" s="217" t="s">
        <v>226</v>
      </c>
      <c r="F42" s="212">
        <v>4500</v>
      </c>
      <c r="G42" s="182">
        <v>4500</v>
      </c>
      <c r="H42" s="182">
        <v>4500</v>
      </c>
      <c r="I42" s="182"/>
      <c r="J42" s="218" t="s">
        <v>215</v>
      </c>
      <c r="K42" s="182">
        <v>0</v>
      </c>
      <c r="L42" s="219" t="s">
        <v>225</v>
      </c>
    </row>
    <row r="43" spans="1:12" ht="47.25" customHeight="1">
      <c r="A43" s="220">
        <v>21</v>
      </c>
      <c r="B43" s="221">
        <v>900</v>
      </c>
      <c r="C43" s="221">
        <v>90001</v>
      </c>
      <c r="D43" s="221" t="s">
        <v>0</v>
      </c>
      <c r="E43" s="222" t="s">
        <v>227</v>
      </c>
      <c r="F43" s="223">
        <v>12440000</v>
      </c>
      <c r="G43" s="224">
        <f>SUM(G45:G51)</f>
        <v>1436273</v>
      </c>
      <c r="H43" s="224">
        <f>SUM(H45:H51)</f>
        <v>987433</v>
      </c>
      <c r="I43" s="224">
        <f>SUM(I45:I56)</f>
        <v>0</v>
      </c>
      <c r="J43" s="225" t="s">
        <v>228</v>
      </c>
      <c r="K43" s="224">
        <f>SUM(K45:K56)</f>
        <v>448840</v>
      </c>
      <c r="L43" s="220" t="s">
        <v>201</v>
      </c>
    </row>
    <row r="44" spans="1:12" ht="6" hidden="1" customHeight="1">
      <c r="A44" s="226"/>
      <c r="B44" s="227"/>
      <c r="C44" s="227"/>
      <c r="D44" s="228"/>
      <c r="E44" s="229"/>
      <c r="F44" s="230"/>
      <c r="G44" s="231"/>
      <c r="H44" s="231"/>
      <c r="I44" s="231"/>
      <c r="J44" s="232"/>
      <c r="K44" s="231"/>
      <c r="L44" s="226"/>
    </row>
    <row r="45" spans="1:12" ht="22.5" customHeight="1">
      <c r="A45" s="226"/>
      <c r="B45" s="227"/>
      <c r="C45" s="227"/>
      <c r="D45" s="233">
        <v>6057</v>
      </c>
      <c r="E45" s="234" t="s">
        <v>229</v>
      </c>
      <c r="F45" s="235">
        <v>2422160</v>
      </c>
      <c r="G45" s="236">
        <v>448840</v>
      </c>
      <c r="H45" s="236">
        <v>0</v>
      </c>
      <c r="I45" s="236"/>
      <c r="J45" s="232"/>
      <c r="K45" s="236">
        <v>448840</v>
      </c>
      <c r="L45" s="226"/>
    </row>
    <row r="46" spans="1:12" ht="18" customHeight="1">
      <c r="A46" s="226"/>
      <c r="B46" s="227"/>
      <c r="C46" s="227"/>
      <c r="D46" s="237">
        <v>6059</v>
      </c>
      <c r="E46" s="238"/>
      <c r="F46" s="239"/>
      <c r="G46" s="240">
        <v>655773</v>
      </c>
      <c r="H46" s="240">
        <v>655773</v>
      </c>
      <c r="I46" s="240">
        <v>0</v>
      </c>
      <c r="J46" s="232"/>
      <c r="K46" s="240"/>
      <c r="L46" s="226"/>
    </row>
    <row r="47" spans="1:12" ht="33" customHeight="1">
      <c r="A47" s="226"/>
      <c r="B47" s="227"/>
      <c r="C47" s="227"/>
      <c r="D47" s="233">
        <v>6050</v>
      </c>
      <c r="E47" s="241" t="s">
        <v>230</v>
      </c>
      <c r="F47" s="236">
        <v>258477</v>
      </c>
      <c r="G47" s="236">
        <v>250000</v>
      </c>
      <c r="H47" s="236">
        <v>250000</v>
      </c>
      <c r="I47" s="236"/>
      <c r="J47" s="232"/>
      <c r="K47" s="240"/>
      <c r="L47" s="226"/>
    </row>
    <row r="48" spans="1:12" ht="52.5" customHeight="1">
      <c r="A48" s="226"/>
      <c r="B48" s="227"/>
      <c r="C48" s="227"/>
      <c r="D48" s="233">
        <v>6050</v>
      </c>
      <c r="E48" s="242" t="s">
        <v>231</v>
      </c>
      <c r="F48" s="236" t="s">
        <v>0</v>
      </c>
      <c r="G48" s="236">
        <v>10000</v>
      </c>
      <c r="H48" s="236">
        <v>10000</v>
      </c>
      <c r="I48" s="236"/>
      <c r="J48" s="232"/>
      <c r="K48" s="240"/>
      <c r="L48" s="226"/>
    </row>
    <row r="49" spans="1:12" ht="41.25" customHeight="1">
      <c r="A49" s="226"/>
      <c r="B49" s="227"/>
      <c r="C49" s="227"/>
      <c r="D49" s="243">
        <v>6050</v>
      </c>
      <c r="E49" s="244" t="s">
        <v>232</v>
      </c>
      <c r="F49" s="245" t="s">
        <v>0</v>
      </c>
      <c r="G49" s="245">
        <v>32000</v>
      </c>
      <c r="H49" s="245">
        <v>32000</v>
      </c>
      <c r="I49" s="236"/>
      <c r="J49" s="232"/>
      <c r="K49" s="240"/>
      <c r="L49" s="226"/>
    </row>
    <row r="50" spans="1:12" ht="39.75" customHeight="1">
      <c r="A50" s="226"/>
      <c r="B50" s="227"/>
      <c r="C50" s="227"/>
      <c r="D50" s="246">
        <v>6050</v>
      </c>
      <c r="E50" s="247" t="s">
        <v>233</v>
      </c>
      <c r="F50" s="248" t="s">
        <v>0</v>
      </c>
      <c r="G50" s="248">
        <v>20000</v>
      </c>
      <c r="H50" s="248">
        <v>20000</v>
      </c>
      <c r="I50" s="240"/>
      <c r="J50" s="232"/>
      <c r="K50" s="240"/>
      <c r="L50" s="226"/>
    </row>
    <row r="51" spans="1:12" ht="33" customHeight="1">
      <c r="A51" s="226"/>
      <c r="B51" s="227"/>
      <c r="C51" s="227"/>
      <c r="D51" s="249">
        <v>6050</v>
      </c>
      <c r="E51" s="250" t="s">
        <v>234</v>
      </c>
      <c r="F51" s="251" t="s">
        <v>0</v>
      </c>
      <c r="G51" s="251">
        <v>19660</v>
      </c>
      <c r="H51" s="251">
        <v>19660</v>
      </c>
      <c r="I51" s="252"/>
      <c r="J51" s="253"/>
      <c r="K51" s="252"/>
      <c r="L51" s="254"/>
    </row>
    <row r="52" spans="1:12" ht="15" customHeight="1">
      <c r="A52" s="134" t="s">
        <v>177</v>
      </c>
      <c r="B52" s="134" t="s">
        <v>4</v>
      </c>
      <c r="C52" s="135" t="s">
        <v>178</v>
      </c>
      <c r="D52" s="136" t="s">
        <v>6</v>
      </c>
      <c r="E52" s="137" t="s">
        <v>179</v>
      </c>
      <c r="F52" s="137" t="s">
        <v>180</v>
      </c>
      <c r="G52" s="138" t="s">
        <v>181</v>
      </c>
      <c r="H52" s="139"/>
      <c r="I52" s="139"/>
      <c r="J52" s="139"/>
      <c r="K52" s="140"/>
      <c r="L52" s="137" t="s">
        <v>182</v>
      </c>
    </row>
    <row r="53" spans="1:12" ht="15" customHeight="1">
      <c r="A53" s="134"/>
      <c r="B53" s="134"/>
      <c r="C53" s="135"/>
      <c r="D53" s="142"/>
      <c r="E53" s="137"/>
      <c r="F53" s="137"/>
      <c r="G53" s="137" t="s">
        <v>183</v>
      </c>
      <c r="H53" s="138" t="s">
        <v>184</v>
      </c>
      <c r="I53" s="143"/>
      <c r="J53" s="144"/>
      <c r="K53" s="145" t="s">
        <v>185</v>
      </c>
      <c r="L53" s="137"/>
    </row>
    <row r="54" spans="1:12" ht="15" customHeight="1">
      <c r="A54" s="134"/>
      <c r="B54" s="134"/>
      <c r="C54" s="135"/>
      <c r="D54" s="142"/>
      <c r="E54" s="137"/>
      <c r="F54" s="137"/>
      <c r="G54" s="137"/>
      <c r="H54" s="137" t="s">
        <v>186</v>
      </c>
      <c r="I54" s="137" t="s">
        <v>187</v>
      </c>
      <c r="J54" s="145" t="s">
        <v>188</v>
      </c>
      <c r="K54" s="146"/>
      <c r="L54" s="137"/>
    </row>
    <row r="55" spans="1:12" ht="15" customHeight="1">
      <c r="A55" s="134"/>
      <c r="B55" s="134"/>
      <c r="C55" s="135"/>
      <c r="D55" s="142"/>
      <c r="E55" s="137"/>
      <c r="F55" s="137"/>
      <c r="G55" s="137"/>
      <c r="H55" s="137"/>
      <c r="I55" s="137"/>
      <c r="J55" s="147"/>
      <c r="K55" s="146"/>
      <c r="L55" s="137"/>
    </row>
    <row r="56" spans="1:12" ht="15" customHeight="1">
      <c r="A56" s="134"/>
      <c r="B56" s="134"/>
      <c r="C56" s="135"/>
      <c r="D56" s="148"/>
      <c r="E56" s="137"/>
      <c r="F56" s="137"/>
      <c r="G56" s="137"/>
      <c r="H56" s="137"/>
      <c r="I56" s="137"/>
      <c r="J56" s="149"/>
      <c r="K56" s="150"/>
      <c r="L56" s="137"/>
    </row>
    <row r="57" spans="1:12" ht="34.5" customHeight="1">
      <c r="A57" s="255">
        <v>22</v>
      </c>
      <c r="B57" s="256">
        <v>900</v>
      </c>
      <c r="C57" s="256">
        <v>90001</v>
      </c>
      <c r="D57" s="189">
        <v>6210</v>
      </c>
      <c r="E57" s="257" t="s">
        <v>235</v>
      </c>
      <c r="F57" s="200">
        <v>12000</v>
      </c>
      <c r="G57" s="200">
        <v>12000</v>
      </c>
      <c r="H57" s="200">
        <v>12000</v>
      </c>
      <c r="I57" s="258"/>
      <c r="J57" s="259" t="s">
        <v>236</v>
      </c>
      <c r="K57" s="258" t="s">
        <v>0</v>
      </c>
      <c r="L57" s="260" t="s">
        <v>237</v>
      </c>
    </row>
    <row r="58" spans="1:12" ht="41.25" customHeight="1">
      <c r="A58" s="255">
        <v>23</v>
      </c>
      <c r="B58" s="256">
        <v>900</v>
      </c>
      <c r="C58" s="256">
        <v>90001</v>
      </c>
      <c r="D58" s="189">
        <v>6230</v>
      </c>
      <c r="E58" s="257" t="s">
        <v>238</v>
      </c>
      <c r="F58" s="200">
        <v>30000</v>
      </c>
      <c r="G58" s="200">
        <v>30000</v>
      </c>
      <c r="H58" s="200">
        <v>30000</v>
      </c>
      <c r="I58" s="258"/>
      <c r="J58" s="259" t="s">
        <v>236</v>
      </c>
      <c r="K58" s="258"/>
      <c r="L58" s="261" t="s">
        <v>239</v>
      </c>
    </row>
    <row r="59" spans="1:12" ht="35.25" customHeight="1">
      <c r="A59" s="255">
        <v>24</v>
      </c>
      <c r="B59" s="256">
        <v>900</v>
      </c>
      <c r="C59" s="256">
        <v>90002</v>
      </c>
      <c r="D59" s="262">
        <v>6050</v>
      </c>
      <c r="E59" s="263" t="s">
        <v>240</v>
      </c>
      <c r="F59" s="264">
        <v>70000</v>
      </c>
      <c r="G59" s="264">
        <v>70000</v>
      </c>
      <c r="H59" s="264">
        <v>70000</v>
      </c>
      <c r="I59" s="265"/>
      <c r="J59" s="266" t="s">
        <v>236</v>
      </c>
      <c r="K59" s="181" t="s">
        <v>0</v>
      </c>
      <c r="L59" s="267" t="s">
        <v>201</v>
      </c>
    </row>
    <row r="60" spans="1:12" ht="33.75" customHeight="1">
      <c r="A60" s="177">
        <v>25</v>
      </c>
      <c r="B60" s="189">
        <v>900</v>
      </c>
      <c r="C60" s="189">
        <v>90015</v>
      </c>
      <c r="D60" s="189">
        <v>6050</v>
      </c>
      <c r="E60" s="185" t="s">
        <v>241</v>
      </c>
      <c r="F60" s="181">
        <v>138000</v>
      </c>
      <c r="G60" s="181">
        <v>138000</v>
      </c>
      <c r="H60" s="181">
        <v>138000</v>
      </c>
      <c r="I60" s="181"/>
      <c r="J60" s="266" t="s">
        <v>236</v>
      </c>
      <c r="K60" s="181" t="s">
        <v>0</v>
      </c>
      <c r="L60" s="267" t="s">
        <v>201</v>
      </c>
    </row>
    <row r="61" spans="1:12" ht="40.5" customHeight="1">
      <c r="A61" s="177">
        <v>26</v>
      </c>
      <c r="B61" s="193">
        <v>900</v>
      </c>
      <c r="C61" s="193">
        <v>90095</v>
      </c>
      <c r="D61" s="189">
        <v>6060</v>
      </c>
      <c r="E61" s="185" t="s">
        <v>242</v>
      </c>
      <c r="F61" s="195">
        <v>127000</v>
      </c>
      <c r="G61" s="195">
        <v>127000</v>
      </c>
      <c r="H61" s="195">
        <v>127000</v>
      </c>
      <c r="I61" s="195"/>
      <c r="J61" s="266" t="s">
        <v>236</v>
      </c>
      <c r="K61" s="181" t="s">
        <v>0</v>
      </c>
      <c r="L61" s="267" t="s">
        <v>201</v>
      </c>
    </row>
    <row r="62" spans="1:12" ht="33.75" customHeight="1">
      <c r="A62" s="177">
        <v>27</v>
      </c>
      <c r="B62" s="193">
        <v>900</v>
      </c>
      <c r="C62" s="193">
        <v>90095</v>
      </c>
      <c r="D62" s="189">
        <v>6060</v>
      </c>
      <c r="E62" s="185" t="s">
        <v>243</v>
      </c>
      <c r="F62" s="195">
        <v>66000</v>
      </c>
      <c r="G62" s="195">
        <v>66000</v>
      </c>
      <c r="H62" s="195">
        <v>66000</v>
      </c>
      <c r="I62" s="195"/>
      <c r="J62" s="266" t="s">
        <v>236</v>
      </c>
      <c r="K62" s="181" t="s">
        <v>0</v>
      </c>
      <c r="L62" s="267" t="s">
        <v>201</v>
      </c>
    </row>
    <row r="63" spans="1:12" ht="37.5" customHeight="1">
      <c r="A63" s="177">
        <v>28</v>
      </c>
      <c r="B63" s="268">
        <v>921</v>
      </c>
      <c r="C63" s="268">
        <v>92109</v>
      </c>
      <c r="D63" s="269">
        <v>6220</v>
      </c>
      <c r="E63" s="185" t="s">
        <v>244</v>
      </c>
      <c r="F63" s="195">
        <v>10000</v>
      </c>
      <c r="G63" s="195">
        <v>10000</v>
      </c>
      <c r="H63" s="195">
        <v>10000</v>
      </c>
      <c r="I63" s="270"/>
      <c r="J63" s="259" t="s">
        <v>215</v>
      </c>
      <c r="K63" s="270"/>
      <c r="L63" s="271" t="s">
        <v>245</v>
      </c>
    </row>
    <row r="64" spans="1:12" ht="30" thickBot="1">
      <c r="A64" s="272">
        <v>29</v>
      </c>
      <c r="B64" s="273">
        <v>926</v>
      </c>
      <c r="C64" s="269">
        <v>92601</v>
      </c>
      <c r="D64" s="274">
        <v>6050</v>
      </c>
      <c r="E64" s="275" t="s">
        <v>246</v>
      </c>
      <c r="F64" s="195">
        <v>10000</v>
      </c>
      <c r="G64" s="195">
        <v>10000</v>
      </c>
      <c r="H64" s="195">
        <v>10000</v>
      </c>
      <c r="I64" s="270"/>
      <c r="J64" s="259" t="s">
        <v>215</v>
      </c>
      <c r="K64" s="270"/>
      <c r="L64" s="267" t="s">
        <v>201</v>
      </c>
    </row>
    <row r="65" spans="1:12" ht="21.75" customHeight="1">
      <c r="A65" s="276">
        <v>30</v>
      </c>
      <c r="B65" s="277">
        <v>926</v>
      </c>
      <c r="C65" s="278">
        <v>92601</v>
      </c>
      <c r="D65" s="279">
        <v>6057</v>
      </c>
      <c r="E65" s="280" t="s">
        <v>247</v>
      </c>
      <c r="F65" s="223">
        <v>371467</v>
      </c>
      <c r="G65" s="156">
        <v>233199</v>
      </c>
      <c r="H65" s="156" t="s">
        <v>0</v>
      </c>
      <c r="I65" s="214"/>
      <c r="J65" s="157" t="s">
        <v>236</v>
      </c>
      <c r="K65" s="156">
        <v>233199</v>
      </c>
      <c r="L65" s="281" t="s">
        <v>201</v>
      </c>
    </row>
    <row r="66" spans="1:12" ht="26.25" customHeight="1" thickBot="1">
      <c r="A66" s="276"/>
      <c r="B66" s="282"/>
      <c r="C66" s="283"/>
      <c r="D66" s="279">
        <v>6059</v>
      </c>
      <c r="E66" s="284"/>
      <c r="F66" s="285"/>
      <c r="G66" s="182">
        <v>124000</v>
      </c>
      <c r="H66" s="182">
        <v>124000</v>
      </c>
      <c r="I66" s="156"/>
      <c r="J66" s="286"/>
      <c r="K66" s="182"/>
      <c r="L66" s="287"/>
    </row>
    <row r="67" spans="1:12" ht="24" customHeight="1">
      <c r="A67" s="288">
        <v>31</v>
      </c>
      <c r="B67" s="289">
        <v>926</v>
      </c>
      <c r="C67" s="278">
        <v>92601</v>
      </c>
      <c r="D67" s="189">
        <v>6057</v>
      </c>
      <c r="E67" s="290" t="s">
        <v>248</v>
      </c>
      <c r="F67" s="291">
        <v>190240</v>
      </c>
      <c r="G67" s="292">
        <v>111550</v>
      </c>
      <c r="H67" s="292">
        <v>0</v>
      </c>
      <c r="I67" s="156"/>
      <c r="J67" s="157" t="s">
        <v>236</v>
      </c>
      <c r="K67" s="182">
        <v>111550</v>
      </c>
      <c r="L67" s="281" t="s">
        <v>201</v>
      </c>
    </row>
    <row r="68" spans="1:12" ht="27.75" customHeight="1" thickBot="1">
      <c r="A68" s="293"/>
      <c r="B68" s="294"/>
      <c r="C68" s="283"/>
      <c r="D68" s="189">
        <v>6059</v>
      </c>
      <c r="E68" s="295"/>
      <c r="F68" s="296"/>
      <c r="G68" s="292">
        <v>75000</v>
      </c>
      <c r="H68" s="292">
        <v>75000</v>
      </c>
      <c r="I68" s="156"/>
      <c r="J68" s="286"/>
      <c r="K68" s="182">
        <v>0</v>
      </c>
      <c r="L68" s="287"/>
    </row>
    <row r="69" spans="1:12" ht="37.5" customHeight="1" thickBot="1">
      <c r="A69" s="297" t="s">
        <v>249</v>
      </c>
      <c r="B69" s="298"/>
      <c r="C69" s="298"/>
      <c r="D69" s="299"/>
      <c r="E69" s="300"/>
      <c r="F69" s="301">
        <f>SUM(F12:F68)-F43</f>
        <v>10513227</v>
      </c>
      <c r="G69" s="301">
        <f>SUM(G12:G68)-G43</f>
        <v>5120629.3</v>
      </c>
      <c r="H69" s="301">
        <f>SUM(H12:H68)-H43</f>
        <v>3681974</v>
      </c>
      <c r="I69" s="301">
        <f>SUM(I12:I68)-I43</f>
        <v>0</v>
      </c>
      <c r="J69" s="302" t="s">
        <v>209</v>
      </c>
      <c r="K69" s="301">
        <f>SUM(K12:K68)-K43</f>
        <v>793589</v>
      </c>
      <c r="L69" s="303" t="s">
        <v>250</v>
      </c>
    </row>
    <row r="70" spans="1:12">
      <c r="A70" s="2" t="s">
        <v>251</v>
      </c>
    </row>
    <row r="71" spans="1:12">
      <c r="A71" s="2" t="s">
        <v>252</v>
      </c>
    </row>
    <row r="72" spans="1:12">
      <c r="A72" s="2" t="s">
        <v>253</v>
      </c>
    </row>
    <row r="73" spans="1:12">
      <c r="A73" s="304" t="s">
        <v>254</v>
      </c>
    </row>
    <row r="74" spans="1:12">
      <c r="A74" s="305" t="s">
        <v>0</v>
      </c>
    </row>
    <row r="75" spans="1:12">
      <c r="C75" s="2" t="s">
        <v>0</v>
      </c>
      <c r="E75" s="304" t="s">
        <v>0</v>
      </c>
    </row>
    <row r="78" spans="1:12">
      <c r="E78" s="2" t="s">
        <v>0</v>
      </c>
    </row>
    <row r="88" spans="6:6">
      <c r="F88" s="2" t="s">
        <v>0</v>
      </c>
    </row>
    <row r="99" ht="12.75" customHeight="1"/>
    <row r="100" ht="27.75" customHeight="1"/>
    <row r="101" ht="12.75" customHeight="1"/>
    <row r="102" ht="42.75" customHeight="1"/>
  </sheetData>
  <mergeCells count="75">
    <mergeCell ref="A69:E69"/>
    <mergeCell ref="L65:L66"/>
    <mergeCell ref="A67:A68"/>
    <mergeCell ref="B67:B68"/>
    <mergeCell ref="C67:C68"/>
    <mergeCell ref="E67:E68"/>
    <mergeCell ref="F67:F68"/>
    <mergeCell ref="J67:J68"/>
    <mergeCell ref="L67:L68"/>
    <mergeCell ref="A65:A66"/>
    <mergeCell ref="B65:B66"/>
    <mergeCell ref="C65:C66"/>
    <mergeCell ref="E65:E66"/>
    <mergeCell ref="F65:F66"/>
    <mergeCell ref="J65:J66"/>
    <mergeCell ref="G52:K52"/>
    <mergeCell ref="L52:L56"/>
    <mergeCell ref="G53:G56"/>
    <mergeCell ref="H53:J53"/>
    <mergeCell ref="K53:K56"/>
    <mergeCell ref="H54:H56"/>
    <mergeCell ref="I54:I56"/>
    <mergeCell ref="J54:J56"/>
    <mergeCell ref="A52:A56"/>
    <mergeCell ref="B52:B56"/>
    <mergeCell ref="C52:C56"/>
    <mergeCell ref="D52:D56"/>
    <mergeCell ref="E52:E56"/>
    <mergeCell ref="F52:F56"/>
    <mergeCell ref="G43:G44"/>
    <mergeCell ref="H43:H44"/>
    <mergeCell ref="I43:I44"/>
    <mergeCell ref="J43:J51"/>
    <mergeCell ref="K43:K44"/>
    <mergeCell ref="L43:L51"/>
    <mergeCell ref="A43:A51"/>
    <mergeCell ref="B43:B51"/>
    <mergeCell ref="C43:C51"/>
    <mergeCell ref="D43:D44"/>
    <mergeCell ref="E43:E44"/>
    <mergeCell ref="F43:F44"/>
    <mergeCell ref="E45:E46"/>
    <mergeCell ref="F45:F46"/>
    <mergeCell ref="G29:G32"/>
    <mergeCell ref="H29:J29"/>
    <mergeCell ref="K29:K32"/>
    <mergeCell ref="H30:H32"/>
    <mergeCell ref="I30:I32"/>
    <mergeCell ref="J30:J32"/>
    <mergeCell ref="J12:J18"/>
    <mergeCell ref="L12:L18"/>
    <mergeCell ref="A28:A32"/>
    <mergeCell ref="B28:B32"/>
    <mergeCell ref="C28:C32"/>
    <mergeCell ref="D28:D32"/>
    <mergeCell ref="E28:E32"/>
    <mergeCell ref="F28:F32"/>
    <mergeCell ref="G28:K28"/>
    <mergeCell ref="L28:L32"/>
    <mergeCell ref="L7:L11"/>
    <mergeCell ref="G8:G11"/>
    <mergeCell ref="H8:J8"/>
    <mergeCell ref="K8:K11"/>
    <mergeCell ref="H9:H11"/>
    <mergeCell ref="I9:I11"/>
    <mergeCell ref="J9:J11"/>
    <mergeCell ref="K1:K2"/>
    <mergeCell ref="A6:I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rowBreaks count="1" manualBreakCount="1">
    <brk id="27" max="16383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71"/>
  <sheetViews>
    <sheetView defaultGridColor="0" topLeftCell="B1" colorId="8" zoomScaleNormal="100" workbookViewId="0">
      <selection activeCell="H2" sqref="H2:H5"/>
    </sheetView>
  </sheetViews>
  <sheetFormatPr defaultRowHeight="12.75"/>
  <cols>
    <col min="1" max="1" width="5.875" style="5" customWidth="1"/>
    <col min="2" max="2" width="8.25" style="5" customWidth="1"/>
    <col min="3" max="3" width="7.625" style="5" customWidth="1"/>
    <col min="4" max="9" width="14.375" style="5" customWidth="1"/>
    <col min="10" max="10" width="9.5" style="6" customWidth="1"/>
    <col min="11" max="11" width="10.25" style="6" customWidth="1"/>
    <col min="12" max="16384" width="9" style="6"/>
  </cols>
  <sheetData>
    <row r="1" spans="1:10" ht="14.25">
      <c r="A1" s="1"/>
      <c r="B1" s="1"/>
      <c r="C1" s="1"/>
      <c r="D1" s="2" t="s">
        <v>0</v>
      </c>
      <c r="E1" s="1"/>
      <c r="F1" s="1"/>
      <c r="G1" s="3"/>
      <c r="H1" s="4" t="s">
        <v>1</v>
      </c>
      <c r="J1" s="3"/>
    </row>
    <row r="2" spans="1:10">
      <c r="A2" s="1"/>
      <c r="B2" s="1"/>
      <c r="C2" s="1"/>
      <c r="D2" s="1"/>
      <c r="E2" s="1"/>
      <c r="F2" s="1"/>
      <c r="G2" s="3"/>
      <c r="H2" s="7" t="s">
        <v>51</v>
      </c>
      <c r="J2" s="3"/>
    </row>
    <row r="3" spans="1:10">
      <c r="A3" s="1"/>
      <c r="B3" s="1"/>
      <c r="C3" s="1"/>
      <c r="D3" s="1"/>
      <c r="E3" s="1"/>
      <c r="F3" s="1"/>
      <c r="G3" s="3"/>
      <c r="H3" s="7" t="s">
        <v>52</v>
      </c>
      <c r="J3" s="3"/>
    </row>
    <row r="4" spans="1:10">
      <c r="A4" s="1"/>
      <c r="B4" s="1"/>
      <c r="C4" s="1"/>
      <c r="D4" s="1" t="s">
        <v>0</v>
      </c>
      <c r="E4" s="1"/>
      <c r="F4" s="1"/>
      <c r="G4" s="3"/>
      <c r="H4" s="7" t="s">
        <v>53</v>
      </c>
      <c r="J4" s="3"/>
    </row>
    <row r="5" spans="1:10">
      <c r="A5" s="1"/>
      <c r="B5" s="1"/>
      <c r="C5" s="1"/>
      <c r="D5" s="1"/>
      <c r="E5" s="1"/>
      <c r="F5" s="1"/>
      <c r="G5" s="3"/>
      <c r="H5" s="7" t="s">
        <v>2</v>
      </c>
      <c r="J5" s="3"/>
    </row>
    <row r="6" spans="1:10">
      <c r="A6" s="1"/>
      <c r="B6" s="1"/>
      <c r="C6" s="1"/>
      <c r="D6" s="1"/>
      <c r="E6" s="1"/>
      <c r="F6" s="1"/>
      <c r="G6" s="3"/>
      <c r="H6" s="8" t="s">
        <v>0</v>
      </c>
      <c r="J6" s="3"/>
    </row>
    <row r="7" spans="1:10">
      <c r="A7" s="1"/>
      <c r="B7" s="1"/>
      <c r="C7" s="1"/>
      <c r="D7" s="1"/>
      <c r="E7" s="1"/>
      <c r="F7" s="1"/>
      <c r="G7" s="3"/>
      <c r="H7" s="9" t="s">
        <v>0</v>
      </c>
      <c r="J7" s="3"/>
    </row>
    <row r="8" spans="1:10" ht="14.25">
      <c r="A8" s="1"/>
      <c r="B8" s="1"/>
      <c r="C8" s="1"/>
      <c r="D8" s="1"/>
      <c r="E8" s="1"/>
      <c r="F8" s="1"/>
      <c r="G8" s="3"/>
      <c r="H8" s="3"/>
      <c r="I8" s="4" t="s">
        <v>0</v>
      </c>
      <c r="J8" s="3"/>
    </row>
    <row r="9" spans="1:10" ht="43.5" customHeight="1">
      <c r="A9" s="34" t="s">
        <v>3</v>
      </c>
      <c r="B9" s="34"/>
      <c r="C9" s="34"/>
      <c r="D9" s="34"/>
      <c r="E9" s="34"/>
      <c r="F9" s="34"/>
      <c r="G9" s="34"/>
      <c r="H9" s="34"/>
      <c r="I9" s="34"/>
      <c r="J9" s="34"/>
    </row>
    <row r="10" spans="1:10" ht="39" customHeight="1">
      <c r="A10" s="35" t="s">
        <v>4</v>
      </c>
      <c r="B10" s="36" t="s">
        <v>5</v>
      </c>
      <c r="C10" s="36" t="s">
        <v>6</v>
      </c>
      <c r="D10" s="39" t="s">
        <v>7</v>
      </c>
      <c r="E10" s="39" t="s">
        <v>8</v>
      </c>
      <c r="F10" s="39" t="s">
        <v>9</v>
      </c>
      <c r="G10" s="39"/>
      <c r="H10" s="39"/>
      <c r="I10" s="39"/>
      <c r="J10" s="39"/>
    </row>
    <row r="11" spans="1:10" s="10" customFormat="1" ht="16.5" customHeight="1">
      <c r="A11" s="35"/>
      <c r="B11" s="37"/>
      <c r="C11" s="37"/>
      <c r="D11" s="35"/>
      <c r="E11" s="39"/>
      <c r="F11" s="39" t="s">
        <v>10</v>
      </c>
      <c r="G11" s="39" t="s">
        <v>11</v>
      </c>
      <c r="H11" s="39"/>
      <c r="I11" s="39"/>
      <c r="J11" s="39" t="s">
        <v>12</v>
      </c>
    </row>
    <row r="12" spans="1:10" s="10" customFormat="1" ht="28.5" customHeight="1">
      <c r="A12" s="35"/>
      <c r="B12" s="38"/>
      <c r="C12" s="38"/>
      <c r="D12" s="35"/>
      <c r="E12" s="39"/>
      <c r="F12" s="39"/>
      <c r="G12" s="11" t="s">
        <v>13</v>
      </c>
      <c r="H12" s="11" t="s">
        <v>14</v>
      </c>
      <c r="I12" s="11" t="s">
        <v>15</v>
      </c>
      <c r="J12" s="39"/>
    </row>
    <row r="13" spans="1:10" s="10" customFormat="1" ht="13.5" customHeight="1">
      <c r="A13" s="12" t="s">
        <v>16</v>
      </c>
      <c r="B13" s="12" t="s">
        <v>17</v>
      </c>
      <c r="C13" s="13" t="s">
        <v>0</v>
      </c>
      <c r="D13" s="14">
        <f>SUM(D14)</f>
        <v>764070.42</v>
      </c>
      <c r="E13" s="14">
        <f>+F13+J13</f>
        <v>764070.42</v>
      </c>
      <c r="F13" s="14">
        <f>SUM(F15:F20)</f>
        <v>764070.42</v>
      </c>
      <c r="G13" s="14">
        <f>SUM(G15:G20)</f>
        <v>8400</v>
      </c>
      <c r="H13" s="14">
        <f>SUM(H15:H20)</f>
        <v>1642.2</v>
      </c>
      <c r="I13" s="14">
        <f>SUM(I15:I20)</f>
        <v>0</v>
      </c>
      <c r="J13" s="14">
        <f>SUM(J15:J20)</f>
        <v>0</v>
      </c>
    </row>
    <row r="14" spans="1:10" s="10" customFormat="1" ht="13.5" customHeight="1">
      <c r="A14" s="15" t="s">
        <v>0</v>
      </c>
      <c r="B14" s="15"/>
      <c r="C14" s="15">
        <v>2010</v>
      </c>
      <c r="D14" s="16">
        <v>764070.42</v>
      </c>
      <c r="E14" s="16"/>
      <c r="F14" s="16"/>
      <c r="G14" s="16"/>
      <c r="H14" s="16"/>
      <c r="I14" s="16"/>
      <c r="J14" s="16"/>
    </row>
    <row r="15" spans="1:10" s="10" customFormat="1" ht="13.5" customHeight="1">
      <c r="A15" s="15"/>
      <c r="B15" s="15"/>
      <c r="C15" s="15">
        <v>4010</v>
      </c>
      <c r="D15" s="16"/>
      <c r="E15" s="16">
        <f t="shared" ref="E15:E20" si="0">+F15+J15</f>
        <v>8400</v>
      </c>
      <c r="F15" s="16">
        <v>8400</v>
      </c>
      <c r="G15" s="16">
        <v>8400</v>
      </c>
      <c r="H15" s="16"/>
      <c r="I15" s="16"/>
      <c r="J15" s="16"/>
    </row>
    <row r="16" spans="1:10" s="10" customFormat="1" ht="13.5" customHeight="1">
      <c r="A16" s="15"/>
      <c r="B16" s="15"/>
      <c r="C16" s="15">
        <v>4110</v>
      </c>
      <c r="D16" s="16"/>
      <c r="E16" s="16">
        <f t="shared" si="0"/>
        <v>1436.4</v>
      </c>
      <c r="F16" s="16">
        <v>1436.4</v>
      </c>
      <c r="G16" s="16">
        <v>0</v>
      </c>
      <c r="H16" s="16">
        <v>1436.4</v>
      </c>
      <c r="I16" s="16"/>
      <c r="J16" s="16"/>
    </row>
    <row r="17" spans="1:10" s="10" customFormat="1" ht="13.5" customHeight="1">
      <c r="A17" s="15"/>
      <c r="B17" s="15"/>
      <c r="C17" s="15">
        <v>4120</v>
      </c>
      <c r="D17" s="16"/>
      <c r="E17" s="16">
        <f t="shared" si="0"/>
        <v>205.8</v>
      </c>
      <c r="F17" s="16">
        <v>205.8</v>
      </c>
      <c r="G17" s="16"/>
      <c r="H17" s="16">
        <v>205.8</v>
      </c>
      <c r="I17" s="16"/>
      <c r="J17" s="16"/>
    </row>
    <row r="18" spans="1:10" s="10" customFormat="1" ht="13.5" customHeight="1">
      <c r="A18" s="15"/>
      <c r="B18" s="15"/>
      <c r="C18" s="15">
        <v>4210</v>
      </c>
      <c r="D18" s="16"/>
      <c r="E18" s="16">
        <f t="shared" si="0"/>
        <v>429.23</v>
      </c>
      <c r="F18" s="16">
        <v>429.23</v>
      </c>
      <c r="G18" s="16"/>
      <c r="H18" s="16">
        <v>0</v>
      </c>
      <c r="I18" s="16"/>
      <c r="J18" s="16"/>
    </row>
    <row r="19" spans="1:10" s="10" customFormat="1" ht="13.5" customHeight="1">
      <c r="A19" s="15"/>
      <c r="B19" s="15"/>
      <c r="C19" s="15">
        <v>4300</v>
      </c>
      <c r="D19" s="16"/>
      <c r="E19" s="16">
        <f t="shared" si="0"/>
        <v>4510.34</v>
      </c>
      <c r="F19" s="16">
        <v>4510.34</v>
      </c>
      <c r="G19" s="16"/>
      <c r="H19" s="16"/>
      <c r="I19" s="16"/>
      <c r="J19" s="16"/>
    </row>
    <row r="20" spans="1:10" s="10" customFormat="1" ht="13.5" customHeight="1">
      <c r="A20" s="15"/>
      <c r="B20" s="15"/>
      <c r="C20" s="15">
        <v>4430</v>
      </c>
      <c r="D20" s="16"/>
      <c r="E20" s="16">
        <f t="shared" si="0"/>
        <v>749088.65</v>
      </c>
      <c r="F20" s="16">
        <v>749088.65</v>
      </c>
      <c r="G20" s="16"/>
      <c r="H20" s="16"/>
      <c r="I20" s="16"/>
      <c r="J20" s="16"/>
    </row>
    <row r="21" spans="1:10" s="10" customFormat="1" ht="14.25" customHeight="1">
      <c r="A21" s="13">
        <v>750</v>
      </c>
      <c r="B21" s="13">
        <v>75011</v>
      </c>
      <c r="C21" s="13" t="s">
        <v>0</v>
      </c>
      <c r="D21" s="14">
        <f>SUM(D22)</f>
        <v>126291</v>
      </c>
      <c r="E21" s="14">
        <f>+F21+J21</f>
        <v>126291</v>
      </c>
      <c r="F21" s="14">
        <f>SUM(F23:F30)</f>
        <v>126291</v>
      </c>
      <c r="G21" s="14">
        <f>SUM(G23:G30)</f>
        <v>89415</v>
      </c>
      <c r="H21" s="14">
        <f>SUM(H23:H30)</f>
        <v>15706</v>
      </c>
      <c r="I21" s="14">
        <f>SUM(I23:I30)</f>
        <v>0</v>
      </c>
      <c r="J21" s="14">
        <f>SUM(J23:J30)</f>
        <v>0</v>
      </c>
    </row>
    <row r="22" spans="1:10" ht="14.25" customHeight="1">
      <c r="A22" s="15" t="s">
        <v>0</v>
      </c>
      <c r="B22" s="15"/>
      <c r="C22" s="15">
        <v>2010</v>
      </c>
      <c r="D22" s="16">
        <v>126291</v>
      </c>
      <c r="E22" s="16"/>
      <c r="F22" s="16"/>
      <c r="G22" s="16"/>
      <c r="H22" s="16"/>
      <c r="I22" s="16"/>
      <c r="J22" s="16"/>
    </row>
    <row r="23" spans="1:10" ht="14.25" customHeight="1">
      <c r="A23" s="15"/>
      <c r="B23" s="15"/>
      <c r="C23" s="15">
        <v>4010</v>
      </c>
      <c r="D23" s="16"/>
      <c r="E23" s="16">
        <f t="shared" ref="E23:E29" si="1">+F23+J23</f>
        <v>82530</v>
      </c>
      <c r="F23" s="16">
        <v>82530</v>
      </c>
      <c r="G23" s="16">
        <v>82530</v>
      </c>
      <c r="H23" s="16"/>
      <c r="I23" s="16"/>
      <c r="J23" s="16"/>
    </row>
    <row r="24" spans="1:10" ht="14.25" customHeight="1">
      <c r="A24" s="15"/>
      <c r="B24" s="15"/>
      <c r="C24" s="15">
        <v>4040</v>
      </c>
      <c r="D24" s="16"/>
      <c r="E24" s="16">
        <f t="shared" si="1"/>
        <v>6885</v>
      </c>
      <c r="F24" s="16">
        <v>6885</v>
      </c>
      <c r="G24" s="16">
        <v>6885</v>
      </c>
      <c r="H24" s="16"/>
      <c r="I24" s="16"/>
      <c r="J24" s="16"/>
    </row>
    <row r="25" spans="1:10" ht="14.25" customHeight="1">
      <c r="A25" s="15"/>
      <c r="B25" s="15"/>
      <c r="C25" s="15">
        <v>4110</v>
      </c>
      <c r="D25" s="16"/>
      <c r="E25" s="16">
        <f t="shared" si="1"/>
        <v>13530</v>
      </c>
      <c r="F25" s="16">
        <v>13530</v>
      </c>
      <c r="G25" s="16"/>
      <c r="H25" s="16">
        <v>13530</v>
      </c>
      <c r="I25" s="16"/>
      <c r="J25" s="16"/>
    </row>
    <row r="26" spans="1:10" ht="14.25" customHeight="1">
      <c r="A26" s="15"/>
      <c r="B26" s="15"/>
      <c r="C26" s="15">
        <v>4120</v>
      </c>
      <c r="D26" s="16"/>
      <c r="E26" s="16">
        <f t="shared" si="1"/>
        <v>2176</v>
      </c>
      <c r="F26" s="16">
        <v>2176</v>
      </c>
      <c r="G26" s="16"/>
      <c r="H26" s="16">
        <v>2176</v>
      </c>
      <c r="I26" s="16"/>
      <c r="J26" s="16"/>
    </row>
    <row r="27" spans="1:10" ht="14.25" customHeight="1">
      <c r="A27" s="15"/>
      <c r="B27" s="15"/>
      <c r="C27" s="15">
        <v>4210</v>
      </c>
      <c r="D27" s="16"/>
      <c r="E27" s="16">
        <f>+F27+J27</f>
        <v>180</v>
      </c>
      <c r="F27" s="16">
        <v>180</v>
      </c>
      <c r="G27" s="16"/>
      <c r="H27" s="16"/>
      <c r="I27" s="16"/>
      <c r="J27" s="16"/>
    </row>
    <row r="28" spans="1:10" ht="14.25" customHeight="1">
      <c r="A28" s="15"/>
      <c r="B28" s="15"/>
      <c r="C28" s="15">
        <v>4270</v>
      </c>
      <c r="D28" s="16"/>
      <c r="E28" s="16">
        <f>+F28+J28</f>
        <v>19717</v>
      </c>
      <c r="F28" s="16">
        <v>19717</v>
      </c>
      <c r="G28" s="16"/>
      <c r="H28" s="16"/>
      <c r="I28" s="16"/>
      <c r="J28" s="16"/>
    </row>
    <row r="29" spans="1:10" ht="14.25" customHeight="1">
      <c r="A29" s="15"/>
      <c r="B29" s="15"/>
      <c r="C29" s="15">
        <v>4370</v>
      </c>
      <c r="D29" s="16"/>
      <c r="E29" s="16">
        <f t="shared" si="1"/>
        <v>373</v>
      </c>
      <c r="F29" s="16">
        <v>373</v>
      </c>
      <c r="G29" s="16"/>
      <c r="H29" s="16"/>
      <c r="I29" s="16"/>
      <c r="J29" s="16"/>
    </row>
    <row r="30" spans="1:10" ht="13.5" customHeight="1">
      <c r="A30" s="15"/>
      <c r="B30" s="15"/>
      <c r="C30" s="15">
        <v>4440</v>
      </c>
      <c r="D30" s="16"/>
      <c r="E30" s="16">
        <f>+F30+J30</f>
        <v>900</v>
      </c>
      <c r="F30" s="16">
        <v>900</v>
      </c>
      <c r="G30" s="16"/>
      <c r="H30" s="16"/>
      <c r="I30" s="16"/>
      <c r="J30" s="16"/>
    </row>
    <row r="31" spans="1:10" ht="14.25" customHeight="1">
      <c r="A31" s="13">
        <v>751</v>
      </c>
      <c r="B31" s="13">
        <v>75101</v>
      </c>
      <c r="C31" s="13" t="s">
        <v>0</v>
      </c>
      <c r="D31" s="14">
        <f>SUM(D32)</f>
        <v>2229</v>
      </c>
      <c r="E31" s="14">
        <f>+F31+J31</f>
        <v>2229</v>
      </c>
      <c r="F31" s="14">
        <f>SUM(F33:F34)</f>
        <v>2229</v>
      </c>
      <c r="G31" s="14">
        <f>SUM(G33:G34)</f>
        <v>0</v>
      </c>
      <c r="H31" s="14">
        <f>SUM(H33:H34)</f>
        <v>0</v>
      </c>
      <c r="I31" s="14">
        <f>SUM(I33:I34)</f>
        <v>0</v>
      </c>
      <c r="J31" s="14">
        <f>SUM(J33:J34)</f>
        <v>0</v>
      </c>
    </row>
    <row r="32" spans="1:10" ht="14.25" customHeight="1">
      <c r="A32" s="15"/>
      <c r="B32" s="15"/>
      <c r="C32" s="15">
        <v>2010</v>
      </c>
      <c r="D32" s="16">
        <v>2229</v>
      </c>
      <c r="E32" s="16"/>
      <c r="F32" s="16"/>
      <c r="G32" s="16"/>
      <c r="H32" s="16"/>
      <c r="I32" s="16"/>
      <c r="J32" s="16"/>
    </row>
    <row r="33" spans="1:12" ht="15" customHeight="1">
      <c r="A33" s="15"/>
      <c r="B33" s="15"/>
      <c r="C33" s="15">
        <v>4210</v>
      </c>
      <c r="D33" s="16"/>
      <c r="E33" s="16">
        <f>+F33+J33</f>
        <v>600</v>
      </c>
      <c r="F33" s="16">
        <v>600</v>
      </c>
      <c r="G33" s="16"/>
      <c r="H33" s="16"/>
      <c r="I33" s="16"/>
      <c r="J33" s="16"/>
    </row>
    <row r="34" spans="1:12" ht="17.25" customHeight="1">
      <c r="A34" s="15" t="s">
        <v>18</v>
      </c>
      <c r="B34" s="15"/>
      <c r="C34" s="15">
        <v>4300</v>
      </c>
      <c r="D34" s="16"/>
      <c r="E34" s="16">
        <f>+F34+J34</f>
        <v>1629</v>
      </c>
      <c r="F34" s="16">
        <v>1629</v>
      </c>
      <c r="G34" s="16"/>
      <c r="H34" s="16"/>
      <c r="I34" s="16"/>
      <c r="J34" s="16"/>
    </row>
    <row r="35" spans="1:12" ht="15" customHeight="1">
      <c r="A35" s="35" t="s">
        <v>4</v>
      </c>
      <c r="B35" s="36" t="s">
        <v>5</v>
      </c>
      <c r="C35" s="36" t="s">
        <v>6</v>
      </c>
      <c r="D35" s="33" t="s">
        <v>7</v>
      </c>
      <c r="E35" s="33" t="s">
        <v>8</v>
      </c>
      <c r="F35" s="33" t="s">
        <v>9</v>
      </c>
      <c r="G35" s="33"/>
      <c r="H35" s="33"/>
      <c r="I35" s="33"/>
      <c r="J35" s="33"/>
    </row>
    <row r="36" spans="1:12" ht="13.5" customHeight="1">
      <c r="A36" s="35"/>
      <c r="B36" s="37"/>
      <c r="C36" s="37"/>
      <c r="D36" s="40"/>
      <c r="E36" s="33"/>
      <c r="F36" s="33" t="s">
        <v>10</v>
      </c>
      <c r="G36" s="33" t="s">
        <v>11</v>
      </c>
      <c r="H36" s="33"/>
      <c r="I36" s="33"/>
      <c r="J36" s="33" t="s">
        <v>12</v>
      </c>
    </row>
    <row r="37" spans="1:12" ht="27.75" customHeight="1">
      <c r="A37" s="35"/>
      <c r="B37" s="38"/>
      <c r="C37" s="38"/>
      <c r="D37" s="40"/>
      <c r="E37" s="33"/>
      <c r="F37" s="33"/>
      <c r="G37" s="17" t="s">
        <v>13</v>
      </c>
      <c r="H37" s="17" t="s">
        <v>14</v>
      </c>
      <c r="I37" s="17" t="s">
        <v>15</v>
      </c>
      <c r="J37" s="33"/>
    </row>
    <row r="38" spans="1:12" ht="13.5" customHeight="1">
      <c r="A38" s="18">
        <v>851</v>
      </c>
      <c r="B38" s="18">
        <v>85195</v>
      </c>
      <c r="C38" s="18"/>
      <c r="D38" s="14">
        <f>SUM(D39)</f>
        <v>200</v>
      </c>
      <c r="E38" s="14">
        <f>+F38+J38</f>
        <v>200</v>
      </c>
      <c r="F38" s="14">
        <f>SUM(F39:F41)</f>
        <v>200</v>
      </c>
      <c r="G38" s="14">
        <f>SUM(G39:G41)</f>
        <v>0</v>
      </c>
      <c r="H38" s="14">
        <f>SUM(H39:H41)</f>
        <v>0</v>
      </c>
      <c r="I38" s="14">
        <f>SUM(I39:I41)</f>
        <v>0</v>
      </c>
      <c r="J38" s="14">
        <f>SUM(J40:J42)</f>
        <v>0</v>
      </c>
    </row>
    <row r="39" spans="1:12" ht="13.5" customHeight="1">
      <c r="A39" s="18"/>
      <c r="B39" s="18"/>
      <c r="C39" s="19">
        <v>2010</v>
      </c>
      <c r="D39" s="20">
        <v>200</v>
      </c>
      <c r="E39" s="21"/>
      <c r="F39" s="21"/>
      <c r="G39" s="21"/>
      <c r="H39" s="21"/>
      <c r="I39" s="21"/>
      <c r="J39" s="21"/>
    </row>
    <row r="40" spans="1:12" ht="13.5" customHeight="1">
      <c r="A40" s="15"/>
      <c r="B40" s="15"/>
      <c r="C40" s="15">
        <v>4210</v>
      </c>
      <c r="D40" s="16"/>
      <c r="E40" s="16">
        <f>+F40+J40</f>
        <v>100</v>
      </c>
      <c r="F40" s="16">
        <v>100</v>
      </c>
      <c r="G40" s="16"/>
      <c r="H40" s="16"/>
      <c r="I40" s="16"/>
      <c r="J40" s="16"/>
    </row>
    <row r="41" spans="1:12" ht="13.5" customHeight="1">
      <c r="A41" s="15" t="s">
        <v>0</v>
      </c>
      <c r="B41" s="15"/>
      <c r="C41" s="15">
        <v>4300</v>
      </c>
      <c r="D41" s="16"/>
      <c r="E41" s="16">
        <f>+F41+J41</f>
        <v>100</v>
      </c>
      <c r="F41" s="16">
        <v>100</v>
      </c>
      <c r="G41" s="16"/>
      <c r="H41" s="16"/>
      <c r="I41" s="16"/>
      <c r="J41" s="16"/>
    </row>
    <row r="42" spans="1:12" ht="13.5" customHeight="1">
      <c r="A42" s="22">
        <v>852</v>
      </c>
      <c r="B42" s="22">
        <v>85212</v>
      </c>
      <c r="C42" s="23"/>
      <c r="D42" s="14">
        <f>SUM(D43)</f>
        <v>2754400</v>
      </c>
      <c r="E42" s="14">
        <f>+F42+J42</f>
        <v>2754400</v>
      </c>
      <c r="F42" s="24">
        <f>SUM(F43:F52)</f>
        <v>2754400</v>
      </c>
      <c r="G42" s="24">
        <f>SUM(G44:G52)</f>
        <v>59700</v>
      </c>
      <c r="H42" s="24">
        <f>SUM(H44:H52)</f>
        <v>10632</v>
      </c>
      <c r="I42" s="24">
        <f>SUM(I44:I52)</f>
        <v>2671768</v>
      </c>
      <c r="J42" s="24">
        <f>SUM(J44:J52)</f>
        <v>0</v>
      </c>
    </row>
    <row r="43" spans="1:12" ht="13.5" customHeight="1">
      <c r="A43" s="25"/>
      <c r="B43" s="25"/>
      <c r="C43" s="306">
        <v>2010</v>
      </c>
      <c r="D43" s="307">
        <v>2754400</v>
      </c>
      <c r="E43" s="307"/>
      <c r="F43" s="307"/>
      <c r="G43" s="307"/>
      <c r="H43" s="307"/>
      <c r="I43" s="307"/>
      <c r="J43" s="26"/>
    </row>
    <row r="44" spans="1:12" ht="13.5" customHeight="1">
      <c r="A44" s="15"/>
      <c r="B44" s="15"/>
      <c r="C44" s="308">
        <v>3110</v>
      </c>
      <c r="D44" s="309"/>
      <c r="E44" s="309">
        <f t="shared" ref="E44:E52" si="2">+F44+J44</f>
        <v>2561703</v>
      </c>
      <c r="F44" s="309">
        <v>2561703</v>
      </c>
      <c r="G44" s="309"/>
      <c r="H44" s="309"/>
      <c r="I44" s="309">
        <v>2561703</v>
      </c>
      <c r="J44" s="16"/>
      <c r="K44" s="6" t="s">
        <v>0</v>
      </c>
      <c r="L44" s="6" t="s">
        <v>0</v>
      </c>
    </row>
    <row r="45" spans="1:12" ht="13.5" customHeight="1">
      <c r="A45" s="15"/>
      <c r="B45" s="15"/>
      <c r="C45" s="308">
        <v>4010</v>
      </c>
      <c r="D45" s="309"/>
      <c r="E45" s="309">
        <f t="shared" si="2"/>
        <v>55500</v>
      </c>
      <c r="F45" s="309">
        <v>55500</v>
      </c>
      <c r="G45" s="309">
        <v>55500</v>
      </c>
      <c r="H45" s="309"/>
      <c r="I45" s="309"/>
      <c r="J45" s="16"/>
      <c r="K45" s="6" t="s">
        <v>0</v>
      </c>
    </row>
    <row r="46" spans="1:12" ht="13.5" customHeight="1">
      <c r="A46" s="25"/>
      <c r="B46" s="15"/>
      <c r="C46" s="308">
        <v>4040</v>
      </c>
      <c r="D46" s="309"/>
      <c r="E46" s="309">
        <f t="shared" si="2"/>
        <v>4200</v>
      </c>
      <c r="F46" s="309">
        <v>4200</v>
      </c>
      <c r="G46" s="309">
        <v>4200</v>
      </c>
      <c r="H46" s="309"/>
      <c r="I46" s="309"/>
      <c r="J46" s="16"/>
      <c r="K46" s="6" t="s">
        <v>0</v>
      </c>
    </row>
    <row r="47" spans="1:12" ht="13.5" customHeight="1">
      <c r="A47" s="15"/>
      <c r="B47" s="15"/>
      <c r="C47" s="308">
        <v>4110</v>
      </c>
      <c r="D47" s="309"/>
      <c r="E47" s="309">
        <f t="shared" si="2"/>
        <v>120274</v>
      </c>
      <c r="F47" s="309">
        <v>120274</v>
      </c>
      <c r="G47" s="309"/>
      <c r="H47" s="309">
        <v>10209</v>
      </c>
      <c r="I47" s="309">
        <v>110065</v>
      </c>
      <c r="J47" s="16"/>
      <c r="K47" s="6" t="s">
        <v>0</v>
      </c>
    </row>
    <row r="48" spans="1:12" ht="13.5" customHeight="1">
      <c r="A48" s="15"/>
      <c r="B48" s="15"/>
      <c r="C48" s="308">
        <v>4120</v>
      </c>
      <c r="D48" s="309"/>
      <c r="E48" s="309">
        <f t="shared" si="2"/>
        <v>423</v>
      </c>
      <c r="F48" s="309">
        <v>423</v>
      </c>
      <c r="G48" s="309"/>
      <c r="H48" s="309">
        <v>423</v>
      </c>
      <c r="I48" s="309"/>
      <c r="J48" s="16"/>
      <c r="K48" s="6" t="s">
        <v>0</v>
      </c>
    </row>
    <row r="49" spans="1:11" ht="13.5" customHeight="1">
      <c r="A49" s="15"/>
      <c r="B49" s="15"/>
      <c r="C49" s="308">
        <v>4210</v>
      </c>
      <c r="D49" s="309"/>
      <c r="E49" s="309">
        <f t="shared" si="2"/>
        <v>1000</v>
      </c>
      <c r="F49" s="309">
        <v>1000</v>
      </c>
      <c r="G49" s="309"/>
      <c r="H49" s="309"/>
      <c r="I49" s="309"/>
      <c r="J49" s="16"/>
      <c r="K49" s="6" t="s">
        <v>0</v>
      </c>
    </row>
    <row r="50" spans="1:11" ht="13.5" customHeight="1">
      <c r="A50" s="15"/>
      <c r="B50" s="15"/>
      <c r="C50" s="308">
        <v>4300</v>
      </c>
      <c r="D50" s="309"/>
      <c r="E50" s="309">
        <f t="shared" si="2"/>
        <v>9000</v>
      </c>
      <c r="F50" s="309">
        <v>9000</v>
      </c>
      <c r="G50" s="309"/>
      <c r="H50" s="309"/>
      <c r="I50" s="309"/>
      <c r="J50" s="16"/>
      <c r="K50" s="6" t="s">
        <v>0</v>
      </c>
    </row>
    <row r="51" spans="1:11" ht="13.5" customHeight="1">
      <c r="A51" s="15"/>
      <c r="B51" s="15"/>
      <c r="C51" s="308">
        <v>4370</v>
      </c>
      <c r="D51" s="309"/>
      <c r="E51" s="309">
        <f t="shared" si="2"/>
        <v>800</v>
      </c>
      <c r="F51" s="309">
        <v>800</v>
      </c>
      <c r="G51" s="309"/>
      <c r="H51" s="309"/>
      <c r="I51" s="309"/>
      <c r="J51" s="16"/>
      <c r="K51" s="6" t="s">
        <v>0</v>
      </c>
    </row>
    <row r="52" spans="1:11" ht="13.5" customHeight="1">
      <c r="A52" s="15"/>
      <c r="B52" s="15"/>
      <c r="C52" s="308">
        <v>4440</v>
      </c>
      <c r="D52" s="309"/>
      <c r="E52" s="309">
        <f t="shared" si="2"/>
        <v>1500</v>
      </c>
      <c r="F52" s="309">
        <v>1500</v>
      </c>
      <c r="G52" s="309"/>
      <c r="H52" s="309"/>
      <c r="I52" s="309"/>
      <c r="J52" s="16"/>
    </row>
    <row r="53" spans="1:11" ht="13.5" customHeight="1">
      <c r="A53" s="18">
        <v>852</v>
      </c>
      <c r="B53" s="18">
        <v>85213</v>
      </c>
      <c r="C53" s="308"/>
      <c r="D53" s="310">
        <f>SUM(D54:D55)</f>
        <v>9024</v>
      </c>
      <c r="E53" s="310">
        <f t="shared" ref="E53:J53" si="3">SUM(E54:E55)</f>
        <v>9024</v>
      </c>
      <c r="F53" s="310">
        <f t="shared" si="3"/>
        <v>9024</v>
      </c>
      <c r="G53" s="310">
        <f t="shared" si="3"/>
        <v>0</v>
      </c>
      <c r="H53" s="310">
        <f t="shared" si="3"/>
        <v>0</v>
      </c>
      <c r="I53" s="310">
        <f t="shared" si="3"/>
        <v>9024</v>
      </c>
      <c r="J53" s="14">
        <f t="shared" si="3"/>
        <v>0</v>
      </c>
    </row>
    <row r="54" spans="1:11" ht="13.5" customHeight="1">
      <c r="A54" s="15"/>
      <c r="B54" s="15"/>
      <c r="C54" s="308">
        <v>2010</v>
      </c>
      <c r="D54" s="309">
        <v>9024</v>
      </c>
      <c r="E54" s="309">
        <f>+F54+J54</f>
        <v>0</v>
      </c>
      <c r="F54" s="309">
        <v>0</v>
      </c>
      <c r="G54" s="309"/>
      <c r="H54" s="309"/>
      <c r="I54" s="309">
        <v>0</v>
      </c>
      <c r="J54" s="16"/>
    </row>
    <row r="55" spans="1:11" ht="13.5" customHeight="1">
      <c r="A55" s="15"/>
      <c r="B55" s="15"/>
      <c r="C55" s="308">
        <v>4130</v>
      </c>
      <c r="D55" s="309"/>
      <c r="E55" s="309">
        <f>+F55+J55</f>
        <v>9024</v>
      </c>
      <c r="F55" s="309">
        <v>9024</v>
      </c>
      <c r="G55" s="309"/>
      <c r="H55" s="309"/>
      <c r="I55" s="309">
        <v>9024</v>
      </c>
      <c r="J55" s="16"/>
    </row>
    <row r="56" spans="1:11" ht="13.5" customHeight="1">
      <c r="A56" s="13">
        <v>852</v>
      </c>
      <c r="B56" s="13">
        <v>85219</v>
      </c>
      <c r="C56" s="311"/>
      <c r="D56" s="310">
        <f>SUM(D57)</f>
        <v>13094</v>
      </c>
      <c r="E56" s="310">
        <f>+F56+J56</f>
        <v>13094</v>
      </c>
      <c r="F56" s="310">
        <f>SUM(F58:F59)</f>
        <v>13094</v>
      </c>
      <c r="G56" s="310">
        <f>SUM(G58:G59)</f>
        <v>0</v>
      </c>
      <c r="H56" s="310">
        <f>SUM(H58:H59)</f>
        <v>0</v>
      </c>
      <c r="I56" s="310">
        <f>SUM(I58:I59)</f>
        <v>12900</v>
      </c>
      <c r="J56" s="14">
        <f>SUM(J58:J59)</f>
        <v>0</v>
      </c>
    </row>
    <row r="57" spans="1:11" ht="13.5" customHeight="1">
      <c r="A57" s="15"/>
      <c r="B57" s="15"/>
      <c r="C57" s="308">
        <v>2010</v>
      </c>
      <c r="D57" s="309">
        <v>13094</v>
      </c>
      <c r="E57" s="309"/>
      <c r="F57" s="309"/>
      <c r="G57" s="309"/>
      <c r="H57" s="309"/>
      <c r="I57" s="309"/>
      <c r="J57" s="16"/>
    </row>
    <row r="58" spans="1:11" ht="13.5" customHeight="1">
      <c r="A58" s="15"/>
      <c r="B58" s="15"/>
      <c r="C58" s="308">
        <v>3110</v>
      </c>
      <c r="D58" s="309"/>
      <c r="E58" s="309">
        <f>+F58+J58</f>
        <v>12900</v>
      </c>
      <c r="F58" s="309">
        <v>12900</v>
      </c>
      <c r="G58" s="309">
        <v>0</v>
      </c>
      <c r="H58" s="309"/>
      <c r="I58" s="309">
        <v>12900</v>
      </c>
      <c r="J58" s="16"/>
    </row>
    <row r="59" spans="1:11" ht="13.5" customHeight="1">
      <c r="A59" s="15" t="s">
        <v>0</v>
      </c>
      <c r="B59" s="27"/>
      <c r="C59" s="312">
        <v>4210</v>
      </c>
      <c r="D59" s="313"/>
      <c r="E59" s="309">
        <f>+F59+J59</f>
        <v>194</v>
      </c>
      <c r="F59" s="313">
        <v>194</v>
      </c>
      <c r="G59" s="313"/>
      <c r="H59" s="313"/>
      <c r="I59" s="313"/>
      <c r="J59" s="28"/>
    </row>
    <row r="60" spans="1:11" ht="13.5" customHeight="1">
      <c r="A60" s="18">
        <v>852</v>
      </c>
      <c r="B60" s="18">
        <v>85228</v>
      </c>
      <c r="C60" s="308"/>
      <c r="D60" s="310">
        <f>SUM(D61:D62)</f>
        <v>20000</v>
      </c>
      <c r="E60" s="310">
        <f>SUM(E62:E63)</f>
        <v>20000</v>
      </c>
      <c r="F60" s="310">
        <f>SUM(F62:F63)</f>
        <v>20000</v>
      </c>
      <c r="G60" s="310">
        <f>SUM(G62:G63)</f>
        <v>2650</v>
      </c>
      <c r="H60" s="310">
        <f>SUM(H61:H62)</f>
        <v>0</v>
      </c>
      <c r="I60" s="310">
        <f>SUM(I61:I62)</f>
        <v>0</v>
      </c>
      <c r="J60" s="14">
        <f>SUM(J61:J62)</f>
        <v>0</v>
      </c>
    </row>
    <row r="61" spans="1:11" ht="13.5" customHeight="1">
      <c r="A61" s="15"/>
      <c r="B61" s="15"/>
      <c r="C61" s="308">
        <v>2010</v>
      </c>
      <c r="D61" s="309">
        <v>20000</v>
      </c>
      <c r="E61" s="309"/>
      <c r="F61" s="309"/>
      <c r="G61" s="309"/>
      <c r="H61" s="309"/>
      <c r="I61" s="309"/>
      <c r="J61" s="16"/>
    </row>
    <row r="62" spans="1:11" ht="13.5" customHeight="1">
      <c r="A62" s="15"/>
      <c r="B62" s="15"/>
      <c r="C62" s="308">
        <v>4170</v>
      </c>
      <c r="D62" s="309"/>
      <c r="E62" s="309">
        <f>+F62+J62</f>
        <v>2650</v>
      </c>
      <c r="F62" s="309">
        <v>2650</v>
      </c>
      <c r="G62" s="309">
        <v>2650</v>
      </c>
      <c r="H62" s="309"/>
      <c r="I62" s="309"/>
      <c r="J62" s="16"/>
    </row>
    <row r="63" spans="1:11" ht="13.5" customHeight="1">
      <c r="A63" s="15" t="s">
        <v>0</v>
      </c>
      <c r="B63" s="27"/>
      <c r="C63" s="312">
        <v>4300</v>
      </c>
      <c r="D63" s="313"/>
      <c r="E63" s="309">
        <f>+F63+J63</f>
        <v>17350</v>
      </c>
      <c r="F63" s="313">
        <v>17350</v>
      </c>
      <c r="G63" s="313"/>
      <c r="H63" s="313"/>
      <c r="I63" s="313"/>
      <c r="J63" s="28"/>
    </row>
    <row r="64" spans="1:11" ht="13.5" customHeight="1">
      <c r="A64" s="18">
        <v>852</v>
      </c>
      <c r="B64" s="18">
        <v>85295</v>
      </c>
      <c r="C64" s="308"/>
      <c r="D64" s="310">
        <f>SUM(D65:D66)</f>
        <v>72322</v>
      </c>
      <c r="E64" s="310">
        <f t="shared" ref="E64:J64" si="4">SUM(E65:E69)</f>
        <v>72322</v>
      </c>
      <c r="F64" s="310">
        <f t="shared" si="4"/>
        <v>72322</v>
      </c>
      <c r="G64" s="310">
        <f t="shared" si="4"/>
        <v>975</v>
      </c>
      <c r="H64" s="310">
        <f t="shared" si="4"/>
        <v>167</v>
      </c>
      <c r="I64" s="310">
        <f t="shared" si="4"/>
        <v>70200</v>
      </c>
      <c r="J64" s="14">
        <f t="shared" si="4"/>
        <v>0</v>
      </c>
    </row>
    <row r="65" spans="1:10" ht="13.5" customHeight="1">
      <c r="A65" s="15"/>
      <c r="B65" s="15"/>
      <c r="C65" s="308">
        <v>2010</v>
      </c>
      <c r="D65" s="309">
        <v>72322</v>
      </c>
      <c r="E65" s="309">
        <f>+F65+J65</f>
        <v>0</v>
      </c>
      <c r="F65" s="309">
        <v>0</v>
      </c>
      <c r="G65" s="309"/>
      <c r="H65" s="309"/>
      <c r="I65" s="309">
        <v>0</v>
      </c>
      <c r="J65" s="16"/>
    </row>
    <row r="66" spans="1:10" ht="13.5" customHeight="1">
      <c r="A66" s="6"/>
      <c r="B66" s="27"/>
      <c r="C66" s="312">
        <v>3110</v>
      </c>
      <c r="D66" s="313"/>
      <c r="E66" s="313">
        <f>+F66+J66</f>
        <v>70200</v>
      </c>
      <c r="F66" s="313">
        <v>70200</v>
      </c>
      <c r="G66" s="313"/>
      <c r="H66" s="313"/>
      <c r="I66" s="313">
        <v>70200</v>
      </c>
      <c r="J66" s="28"/>
    </row>
    <row r="67" spans="1:10" ht="13.5" customHeight="1">
      <c r="A67" s="15"/>
      <c r="B67" s="15"/>
      <c r="C67" s="308">
        <v>4010</v>
      </c>
      <c r="D67" s="309"/>
      <c r="E67" s="309">
        <f>+F67+J67</f>
        <v>975</v>
      </c>
      <c r="F67" s="309">
        <v>975</v>
      </c>
      <c r="G67" s="309">
        <v>975</v>
      </c>
      <c r="H67" s="309"/>
      <c r="I67" s="309"/>
      <c r="J67" s="16"/>
    </row>
    <row r="68" spans="1:10" ht="13.5" customHeight="1">
      <c r="A68" s="15"/>
      <c r="B68" s="15"/>
      <c r="C68" s="308">
        <v>4110</v>
      </c>
      <c r="D68" s="309"/>
      <c r="E68" s="309">
        <f>+F68+J68</f>
        <v>167</v>
      </c>
      <c r="F68" s="309">
        <v>167</v>
      </c>
      <c r="G68" s="309"/>
      <c r="H68" s="309">
        <v>167</v>
      </c>
      <c r="I68" s="309"/>
      <c r="J68" s="16"/>
    </row>
    <row r="69" spans="1:10" ht="13.5" customHeight="1">
      <c r="A69" s="27" t="s">
        <v>19</v>
      </c>
      <c r="B69" s="15"/>
      <c r="C69" s="308">
        <v>4300</v>
      </c>
      <c r="D69" s="309"/>
      <c r="E69" s="309">
        <f>+F69+J69</f>
        <v>980</v>
      </c>
      <c r="F69" s="309">
        <v>980</v>
      </c>
      <c r="G69" s="309"/>
      <c r="H69" s="309"/>
      <c r="I69" s="309"/>
      <c r="J69" s="16"/>
    </row>
    <row r="70" spans="1:10" ht="13.5" customHeight="1" thickBot="1">
      <c r="A70" s="29"/>
      <c r="B70" s="30" t="s">
        <v>20</v>
      </c>
      <c r="C70" s="31"/>
      <c r="D70" s="32">
        <f t="shared" ref="D70:J70" si="5">+D21+D31+D42+D60+D38+D53+D56+D64+D13</f>
        <v>3761630.42</v>
      </c>
      <c r="E70" s="32">
        <f t="shared" si="5"/>
        <v>3761630.42</v>
      </c>
      <c r="F70" s="32">
        <f t="shared" si="5"/>
        <v>3761630.42</v>
      </c>
      <c r="G70" s="32">
        <f t="shared" si="5"/>
        <v>161140</v>
      </c>
      <c r="H70" s="32">
        <f t="shared" si="5"/>
        <v>28147.200000000001</v>
      </c>
      <c r="I70" s="32">
        <f t="shared" si="5"/>
        <v>2763892</v>
      </c>
      <c r="J70" s="32">
        <f t="shared" si="5"/>
        <v>0</v>
      </c>
    </row>
    <row r="71" spans="1:10">
      <c r="A71" s="5" t="s">
        <v>0</v>
      </c>
      <c r="B71" s="5" t="s">
        <v>0</v>
      </c>
    </row>
  </sheetData>
  <mergeCells count="19">
    <mergeCell ref="C35:C37"/>
    <mergeCell ref="D35:D37"/>
    <mergeCell ref="E35:E37"/>
    <mergeCell ref="F35:J35"/>
    <mergeCell ref="F36:F37"/>
    <mergeCell ref="G36:I36"/>
    <mergeCell ref="J36:J37"/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  <mergeCell ref="A35:A37"/>
    <mergeCell ref="B35:B37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R54"/>
  <sheetViews>
    <sheetView tabSelected="1" view="pageLayout" topLeftCell="B1" zoomScaleNormal="100" workbookViewId="0">
      <selection activeCell="K2" sqref="K2:K5"/>
    </sheetView>
  </sheetViews>
  <sheetFormatPr defaultRowHeight="11.25"/>
  <cols>
    <col min="1" max="1" width="3.125" style="317" bestFit="1" customWidth="1"/>
    <col min="2" max="2" width="18.125" style="317" customWidth="1"/>
    <col min="3" max="3" width="11.375" style="317" customWidth="1"/>
    <col min="4" max="4" width="9.25" style="317" customWidth="1"/>
    <col min="5" max="5" width="9.75" style="317" customWidth="1"/>
    <col min="6" max="6" width="8" style="317" customWidth="1"/>
    <col min="7" max="7" width="6.625" style="317" customWidth="1"/>
    <col min="8" max="8" width="7.5" style="317" customWidth="1"/>
    <col min="9" max="10" width="7.625" style="317" customWidth="1"/>
    <col min="11" max="11" width="6.75" style="317" customWidth="1"/>
    <col min="12" max="12" width="8.625" style="317" customWidth="1"/>
    <col min="13" max="13" width="8.375" style="317" customWidth="1"/>
    <col min="14" max="14" width="9.25" style="317" customWidth="1"/>
    <col min="15" max="15" width="7.25" style="317" customWidth="1"/>
    <col min="16" max="16" width="7.125" style="317" customWidth="1"/>
    <col min="17" max="17" width="7.625" style="317" customWidth="1"/>
    <col min="18" max="256" width="9" style="317"/>
    <col min="257" max="257" width="3.125" style="317" bestFit="1" customWidth="1"/>
    <col min="258" max="258" width="18.125" style="317" customWidth="1"/>
    <col min="259" max="259" width="11.375" style="317" customWidth="1"/>
    <col min="260" max="260" width="9.25" style="317" customWidth="1"/>
    <col min="261" max="261" width="9.75" style="317" customWidth="1"/>
    <col min="262" max="262" width="8" style="317" customWidth="1"/>
    <col min="263" max="263" width="6.625" style="317" customWidth="1"/>
    <col min="264" max="264" width="7.5" style="317" customWidth="1"/>
    <col min="265" max="266" width="7.625" style="317" customWidth="1"/>
    <col min="267" max="267" width="6.75" style="317" customWidth="1"/>
    <col min="268" max="268" width="8.625" style="317" customWidth="1"/>
    <col min="269" max="269" width="8.375" style="317" customWidth="1"/>
    <col min="270" max="270" width="9.25" style="317" customWidth="1"/>
    <col min="271" max="271" width="7.25" style="317" customWidth="1"/>
    <col min="272" max="272" width="7.125" style="317" customWidth="1"/>
    <col min="273" max="273" width="7.625" style="317" customWidth="1"/>
    <col min="274" max="512" width="9" style="317"/>
    <col min="513" max="513" width="3.125" style="317" bestFit="1" customWidth="1"/>
    <col min="514" max="514" width="18.125" style="317" customWidth="1"/>
    <col min="515" max="515" width="11.375" style="317" customWidth="1"/>
    <col min="516" max="516" width="9.25" style="317" customWidth="1"/>
    <col min="517" max="517" width="9.75" style="317" customWidth="1"/>
    <col min="518" max="518" width="8" style="317" customWidth="1"/>
    <col min="519" max="519" width="6.625" style="317" customWidth="1"/>
    <col min="520" max="520" width="7.5" style="317" customWidth="1"/>
    <col min="521" max="522" width="7.625" style="317" customWidth="1"/>
    <col min="523" max="523" width="6.75" style="317" customWidth="1"/>
    <col min="524" max="524" width="8.625" style="317" customWidth="1"/>
    <col min="525" max="525" width="8.375" style="317" customWidth="1"/>
    <col min="526" max="526" width="9.25" style="317" customWidth="1"/>
    <col min="527" max="527" width="7.25" style="317" customWidth="1"/>
    <col min="528" max="528" width="7.125" style="317" customWidth="1"/>
    <col min="529" max="529" width="7.625" style="317" customWidth="1"/>
    <col min="530" max="768" width="9" style="317"/>
    <col min="769" max="769" width="3.125" style="317" bestFit="1" customWidth="1"/>
    <col min="770" max="770" width="18.125" style="317" customWidth="1"/>
    <col min="771" max="771" width="11.375" style="317" customWidth="1"/>
    <col min="772" max="772" width="9.25" style="317" customWidth="1"/>
    <col min="773" max="773" width="9.75" style="317" customWidth="1"/>
    <col min="774" max="774" width="8" style="317" customWidth="1"/>
    <col min="775" max="775" width="6.625" style="317" customWidth="1"/>
    <col min="776" max="776" width="7.5" style="317" customWidth="1"/>
    <col min="777" max="778" width="7.625" style="317" customWidth="1"/>
    <col min="779" max="779" width="6.75" style="317" customWidth="1"/>
    <col min="780" max="780" width="8.625" style="317" customWidth="1"/>
    <col min="781" max="781" width="8.375" style="317" customWidth="1"/>
    <col min="782" max="782" width="9.25" style="317" customWidth="1"/>
    <col min="783" max="783" width="7.25" style="317" customWidth="1"/>
    <col min="784" max="784" width="7.125" style="317" customWidth="1"/>
    <col min="785" max="785" width="7.625" style="317" customWidth="1"/>
    <col min="786" max="1024" width="9" style="317"/>
    <col min="1025" max="1025" width="3.125" style="317" bestFit="1" customWidth="1"/>
    <col min="1026" max="1026" width="18.125" style="317" customWidth="1"/>
    <col min="1027" max="1027" width="11.375" style="317" customWidth="1"/>
    <col min="1028" max="1028" width="9.25" style="317" customWidth="1"/>
    <col min="1029" max="1029" width="9.75" style="317" customWidth="1"/>
    <col min="1030" max="1030" width="8" style="317" customWidth="1"/>
    <col min="1031" max="1031" width="6.625" style="317" customWidth="1"/>
    <col min="1032" max="1032" width="7.5" style="317" customWidth="1"/>
    <col min="1033" max="1034" width="7.625" style="317" customWidth="1"/>
    <col min="1035" max="1035" width="6.75" style="317" customWidth="1"/>
    <col min="1036" max="1036" width="8.625" style="317" customWidth="1"/>
    <col min="1037" max="1037" width="8.375" style="317" customWidth="1"/>
    <col min="1038" max="1038" width="9.25" style="317" customWidth="1"/>
    <col min="1039" max="1039" width="7.25" style="317" customWidth="1"/>
    <col min="1040" max="1040" width="7.125" style="317" customWidth="1"/>
    <col min="1041" max="1041" width="7.625" style="317" customWidth="1"/>
    <col min="1042" max="1280" width="9" style="317"/>
    <col min="1281" max="1281" width="3.125" style="317" bestFit="1" customWidth="1"/>
    <col min="1282" max="1282" width="18.125" style="317" customWidth="1"/>
    <col min="1283" max="1283" width="11.375" style="317" customWidth="1"/>
    <col min="1284" max="1284" width="9.25" style="317" customWidth="1"/>
    <col min="1285" max="1285" width="9.75" style="317" customWidth="1"/>
    <col min="1286" max="1286" width="8" style="317" customWidth="1"/>
    <col min="1287" max="1287" width="6.625" style="317" customWidth="1"/>
    <col min="1288" max="1288" width="7.5" style="317" customWidth="1"/>
    <col min="1289" max="1290" width="7.625" style="317" customWidth="1"/>
    <col min="1291" max="1291" width="6.75" style="317" customWidth="1"/>
    <col min="1292" max="1292" width="8.625" style="317" customWidth="1"/>
    <col min="1293" max="1293" width="8.375" style="317" customWidth="1"/>
    <col min="1294" max="1294" width="9.25" style="317" customWidth="1"/>
    <col min="1295" max="1295" width="7.25" style="317" customWidth="1"/>
    <col min="1296" max="1296" width="7.125" style="317" customWidth="1"/>
    <col min="1297" max="1297" width="7.625" style="317" customWidth="1"/>
    <col min="1298" max="1536" width="9" style="317"/>
    <col min="1537" max="1537" width="3.125" style="317" bestFit="1" customWidth="1"/>
    <col min="1538" max="1538" width="18.125" style="317" customWidth="1"/>
    <col min="1539" max="1539" width="11.375" style="317" customWidth="1"/>
    <col min="1540" max="1540" width="9.25" style="317" customWidth="1"/>
    <col min="1541" max="1541" width="9.75" style="317" customWidth="1"/>
    <col min="1542" max="1542" width="8" style="317" customWidth="1"/>
    <col min="1543" max="1543" width="6.625" style="317" customWidth="1"/>
    <col min="1544" max="1544" width="7.5" style="317" customWidth="1"/>
    <col min="1545" max="1546" width="7.625" style="317" customWidth="1"/>
    <col min="1547" max="1547" width="6.75" style="317" customWidth="1"/>
    <col min="1548" max="1548" width="8.625" style="317" customWidth="1"/>
    <col min="1549" max="1549" width="8.375" style="317" customWidth="1"/>
    <col min="1550" max="1550" width="9.25" style="317" customWidth="1"/>
    <col min="1551" max="1551" width="7.25" style="317" customWidth="1"/>
    <col min="1552" max="1552" width="7.125" style="317" customWidth="1"/>
    <col min="1553" max="1553" width="7.625" style="317" customWidth="1"/>
    <col min="1554" max="1792" width="9" style="317"/>
    <col min="1793" max="1793" width="3.125" style="317" bestFit="1" customWidth="1"/>
    <col min="1794" max="1794" width="18.125" style="317" customWidth="1"/>
    <col min="1795" max="1795" width="11.375" style="317" customWidth="1"/>
    <col min="1796" max="1796" width="9.25" style="317" customWidth="1"/>
    <col min="1797" max="1797" width="9.75" style="317" customWidth="1"/>
    <col min="1798" max="1798" width="8" style="317" customWidth="1"/>
    <col min="1799" max="1799" width="6.625" style="317" customWidth="1"/>
    <col min="1800" max="1800" width="7.5" style="317" customWidth="1"/>
    <col min="1801" max="1802" width="7.625" style="317" customWidth="1"/>
    <col min="1803" max="1803" width="6.75" style="317" customWidth="1"/>
    <col min="1804" max="1804" width="8.625" style="317" customWidth="1"/>
    <col min="1805" max="1805" width="8.375" style="317" customWidth="1"/>
    <col min="1806" max="1806" width="9.25" style="317" customWidth="1"/>
    <col min="1807" max="1807" width="7.25" style="317" customWidth="1"/>
    <col min="1808" max="1808" width="7.125" style="317" customWidth="1"/>
    <col min="1809" max="1809" width="7.625" style="317" customWidth="1"/>
    <col min="1810" max="2048" width="9" style="317"/>
    <col min="2049" max="2049" width="3.125" style="317" bestFit="1" customWidth="1"/>
    <col min="2050" max="2050" width="18.125" style="317" customWidth="1"/>
    <col min="2051" max="2051" width="11.375" style="317" customWidth="1"/>
    <col min="2052" max="2052" width="9.25" style="317" customWidth="1"/>
    <col min="2053" max="2053" width="9.75" style="317" customWidth="1"/>
    <col min="2054" max="2054" width="8" style="317" customWidth="1"/>
    <col min="2055" max="2055" width="6.625" style="317" customWidth="1"/>
    <col min="2056" max="2056" width="7.5" style="317" customWidth="1"/>
    <col min="2057" max="2058" width="7.625" style="317" customWidth="1"/>
    <col min="2059" max="2059" width="6.75" style="317" customWidth="1"/>
    <col min="2060" max="2060" width="8.625" style="317" customWidth="1"/>
    <col min="2061" max="2061" width="8.375" style="317" customWidth="1"/>
    <col min="2062" max="2062" width="9.25" style="317" customWidth="1"/>
    <col min="2063" max="2063" width="7.25" style="317" customWidth="1"/>
    <col min="2064" max="2064" width="7.125" style="317" customWidth="1"/>
    <col min="2065" max="2065" width="7.625" style="317" customWidth="1"/>
    <col min="2066" max="2304" width="9" style="317"/>
    <col min="2305" max="2305" width="3.125" style="317" bestFit="1" customWidth="1"/>
    <col min="2306" max="2306" width="18.125" style="317" customWidth="1"/>
    <col min="2307" max="2307" width="11.375" style="317" customWidth="1"/>
    <col min="2308" max="2308" width="9.25" style="317" customWidth="1"/>
    <col min="2309" max="2309" width="9.75" style="317" customWidth="1"/>
    <col min="2310" max="2310" width="8" style="317" customWidth="1"/>
    <col min="2311" max="2311" width="6.625" style="317" customWidth="1"/>
    <col min="2312" max="2312" width="7.5" style="317" customWidth="1"/>
    <col min="2313" max="2314" width="7.625" style="317" customWidth="1"/>
    <col min="2315" max="2315" width="6.75" style="317" customWidth="1"/>
    <col min="2316" max="2316" width="8.625" style="317" customWidth="1"/>
    <col min="2317" max="2317" width="8.375" style="317" customWidth="1"/>
    <col min="2318" max="2318" width="9.25" style="317" customWidth="1"/>
    <col min="2319" max="2319" width="7.25" style="317" customWidth="1"/>
    <col min="2320" max="2320" width="7.125" style="317" customWidth="1"/>
    <col min="2321" max="2321" width="7.625" style="317" customWidth="1"/>
    <col min="2322" max="2560" width="9" style="317"/>
    <col min="2561" max="2561" width="3.125" style="317" bestFit="1" customWidth="1"/>
    <col min="2562" max="2562" width="18.125" style="317" customWidth="1"/>
    <col min="2563" max="2563" width="11.375" style="317" customWidth="1"/>
    <col min="2564" max="2564" width="9.25" style="317" customWidth="1"/>
    <col min="2565" max="2565" width="9.75" style="317" customWidth="1"/>
    <col min="2566" max="2566" width="8" style="317" customWidth="1"/>
    <col min="2567" max="2567" width="6.625" style="317" customWidth="1"/>
    <col min="2568" max="2568" width="7.5" style="317" customWidth="1"/>
    <col min="2569" max="2570" width="7.625" style="317" customWidth="1"/>
    <col min="2571" max="2571" width="6.75" style="317" customWidth="1"/>
    <col min="2572" max="2572" width="8.625" style="317" customWidth="1"/>
    <col min="2573" max="2573" width="8.375" style="317" customWidth="1"/>
    <col min="2574" max="2574" width="9.25" style="317" customWidth="1"/>
    <col min="2575" max="2575" width="7.25" style="317" customWidth="1"/>
    <col min="2576" max="2576" width="7.125" style="317" customWidth="1"/>
    <col min="2577" max="2577" width="7.625" style="317" customWidth="1"/>
    <col min="2578" max="2816" width="9" style="317"/>
    <col min="2817" max="2817" width="3.125" style="317" bestFit="1" customWidth="1"/>
    <col min="2818" max="2818" width="18.125" style="317" customWidth="1"/>
    <col min="2819" max="2819" width="11.375" style="317" customWidth="1"/>
    <col min="2820" max="2820" width="9.25" style="317" customWidth="1"/>
    <col min="2821" max="2821" width="9.75" style="317" customWidth="1"/>
    <col min="2822" max="2822" width="8" style="317" customWidth="1"/>
    <col min="2823" max="2823" width="6.625" style="317" customWidth="1"/>
    <col min="2824" max="2824" width="7.5" style="317" customWidth="1"/>
    <col min="2825" max="2826" width="7.625" style="317" customWidth="1"/>
    <col min="2827" max="2827" width="6.75" style="317" customWidth="1"/>
    <col min="2828" max="2828" width="8.625" style="317" customWidth="1"/>
    <col min="2829" max="2829" width="8.375" style="317" customWidth="1"/>
    <col min="2830" max="2830" width="9.25" style="317" customWidth="1"/>
    <col min="2831" max="2831" width="7.25" style="317" customWidth="1"/>
    <col min="2832" max="2832" width="7.125" style="317" customWidth="1"/>
    <col min="2833" max="2833" width="7.625" style="317" customWidth="1"/>
    <col min="2834" max="3072" width="9" style="317"/>
    <col min="3073" max="3073" width="3.125" style="317" bestFit="1" customWidth="1"/>
    <col min="3074" max="3074" width="18.125" style="317" customWidth="1"/>
    <col min="3075" max="3075" width="11.375" style="317" customWidth="1"/>
    <col min="3076" max="3076" width="9.25" style="317" customWidth="1"/>
    <col min="3077" max="3077" width="9.75" style="317" customWidth="1"/>
    <col min="3078" max="3078" width="8" style="317" customWidth="1"/>
    <col min="3079" max="3079" width="6.625" style="317" customWidth="1"/>
    <col min="3080" max="3080" width="7.5" style="317" customWidth="1"/>
    <col min="3081" max="3082" width="7.625" style="317" customWidth="1"/>
    <col min="3083" max="3083" width="6.75" style="317" customWidth="1"/>
    <col min="3084" max="3084" width="8.625" style="317" customWidth="1"/>
    <col min="3085" max="3085" width="8.375" style="317" customWidth="1"/>
    <col min="3086" max="3086" width="9.25" style="317" customWidth="1"/>
    <col min="3087" max="3087" width="7.25" style="317" customWidth="1"/>
    <col min="3088" max="3088" width="7.125" style="317" customWidth="1"/>
    <col min="3089" max="3089" width="7.625" style="317" customWidth="1"/>
    <col min="3090" max="3328" width="9" style="317"/>
    <col min="3329" max="3329" width="3.125" style="317" bestFit="1" customWidth="1"/>
    <col min="3330" max="3330" width="18.125" style="317" customWidth="1"/>
    <col min="3331" max="3331" width="11.375" style="317" customWidth="1"/>
    <col min="3332" max="3332" width="9.25" style="317" customWidth="1"/>
    <col min="3333" max="3333" width="9.75" style="317" customWidth="1"/>
    <col min="3334" max="3334" width="8" style="317" customWidth="1"/>
    <col min="3335" max="3335" width="6.625" style="317" customWidth="1"/>
    <col min="3336" max="3336" width="7.5" style="317" customWidth="1"/>
    <col min="3337" max="3338" width="7.625" style="317" customWidth="1"/>
    <col min="3339" max="3339" width="6.75" style="317" customWidth="1"/>
    <col min="3340" max="3340" width="8.625" style="317" customWidth="1"/>
    <col min="3341" max="3341" width="8.375" style="317" customWidth="1"/>
    <col min="3342" max="3342" width="9.25" style="317" customWidth="1"/>
    <col min="3343" max="3343" width="7.25" style="317" customWidth="1"/>
    <col min="3344" max="3344" width="7.125" style="317" customWidth="1"/>
    <col min="3345" max="3345" width="7.625" style="317" customWidth="1"/>
    <col min="3346" max="3584" width="9" style="317"/>
    <col min="3585" max="3585" width="3.125" style="317" bestFit="1" customWidth="1"/>
    <col min="3586" max="3586" width="18.125" style="317" customWidth="1"/>
    <col min="3587" max="3587" width="11.375" style="317" customWidth="1"/>
    <col min="3588" max="3588" width="9.25" style="317" customWidth="1"/>
    <col min="3589" max="3589" width="9.75" style="317" customWidth="1"/>
    <col min="3590" max="3590" width="8" style="317" customWidth="1"/>
    <col min="3591" max="3591" width="6.625" style="317" customWidth="1"/>
    <col min="3592" max="3592" width="7.5" style="317" customWidth="1"/>
    <col min="3593" max="3594" width="7.625" style="317" customWidth="1"/>
    <col min="3595" max="3595" width="6.75" style="317" customWidth="1"/>
    <col min="3596" max="3596" width="8.625" style="317" customWidth="1"/>
    <col min="3597" max="3597" width="8.375" style="317" customWidth="1"/>
    <col min="3598" max="3598" width="9.25" style="317" customWidth="1"/>
    <col min="3599" max="3599" width="7.25" style="317" customWidth="1"/>
    <col min="3600" max="3600" width="7.125" style="317" customWidth="1"/>
    <col min="3601" max="3601" width="7.625" style="317" customWidth="1"/>
    <col min="3602" max="3840" width="9" style="317"/>
    <col min="3841" max="3841" width="3.125" style="317" bestFit="1" customWidth="1"/>
    <col min="3842" max="3842" width="18.125" style="317" customWidth="1"/>
    <col min="3843" max="3843" width="11.375" style="317" customWidth="1"/>
    <col min="3844" max="3844" width="9.25" style="317" customWidth="1"/>
    <col min="3845" max="3845" width="9.75" style="317" customWidth="1"/>
    <col min="3846" max="3846" width="8" style="317" customWidth="1"/>
    <col min="3847" max="3847" width="6.625" style="317" customWidth="1"/>
    <col min="3848" max="3848" width="7.5" style="317" customWidth="1"/>
    <col min="3849" max="3850" width="7.625" style="317" customWidth="1"/>
    <col min="3851" max="3851" width="6.75" style="317" customWidth="1"/>
    <col min="3852" max="3852" width="8.625" style="317" customWidth="1"/>
    <col min="3853" max="3853" width="8.375" style="317" customWidth="1"/>
    <col min="3854" max="3854" width="9.25" style="317" customWidth="1"/>
    <col min="3855" max="3855" width="7.25" style="317" customWidth="1"/>
    <col min="3856" max="3856" width="7.125" style="317" customWidth="1"/>
    <col min="3857" max="3857" width="7.625" style="317" customWidth="1"/>
    <col min="3858" max="4096" width="9" style="317"/>
    <col min="4097" max="4097" width="3.125" style="317" bestFit="1" customWidth="1"/>
    <col min="4098" max="4098" width="18.125" style="317" customWidth="1"/>
    <col min="4099" max="4099" width="11.375" style="317" customWidth="1"/>
    <col min="4100" max="4100" width="9.25" style="317" customWidth="1"/>
    <col min="4101" max="4101" width="9.75" style="317" customWidth="1"/>
    <col min="4102" max="4102" width="8" style="317" customWidth="1"/>
    <col min="4103" max="4103" width="6.625" style="317" customWidth="1"/>
    <col min="4104" max="4104" width="7.5" style="317" customWidth="1"/>
    <col min="4105" max="4106" width="7.625" style="317" customWidth="1"/>
    <col min="4107" max="4107" width="6.75" style="317" customWidth="1"/>
    <col min="4108" max="4108" width="8.625" style="317" customWidth="1"/>
    <col min="4109" max="4109" width="8.375" style="317" customWidth="1"/>
    <col min="4110" max="4110" width="9.25" style="317" customWidth="1"/>
    <col min="4111" max="4111" width="7.25" style="317" customWidth="1"/>
    <col min="4112" max="4112" width="7.125" style="317" customWidth="1"/>
    <col min="4113" max="4113" width="7.625" style="317" customWidth="1"/>
    <col min="4114" max="4352" width="9" style="317"/>
    <col min="4353" max="4353" width="3.125" style="317" bestFit="1" customWidth="1"/>
    <col min="4354" max="4354" width="18.125" style="317" customWidth="1"/>
    <col min="4355" max="4355" width="11.375" style="317" customWidth="1"/>
    <col min="4356" max="4356" width="9.25" style="317" customWidth="1"/>
    <col min="4357" max="4357" width="9.75" style="317" customWidth="1"/>
    <col min="4358" max="4358" width="8" style="317" customWidth="1"/>
    <col min="4359" max="4359" width="6.625" style="317" customWidth="1"/>
    <col min="4360" max="4360" width="7.5" style="317" customWidth="1"/>
    <col min="4361" max="4362" width="7.625" style="317" customWidth="1"/>
    <col min="4363" max="4363" width="6.75" style="317" customWidth="1"/>
    <col min="4364" max="4364" width="8.625" style="317" customWidth="1"/>
    <col min="4365" max="4365" width="8.375" style="317" customWidth="1"/>
    <col min="4366" max="4366" width="9.25" style="317" customWidth="1"/>
    <col min="4367" max="4367" width="7.25" style="317" customWidth="1"/>
    <col min="4368" max="4368" width="7.125" style="317" customWidth="1"/>
    <col min="4369" max="4369" width="7.625" style="317" customWidth="1"/>
    <col min="4370" max="4608" width="9" style="317"/>
    <col min="4609" max="4609" width="3.125" style="317" bestFit="1" customWidth="1"/>
    <col min="4610" max="4610" width="18.125" style="317" customWidth="1"/>
    <col min="4611" max="4611" width="11.375" style="317" customWidth="1"/>
    <col min="4612" max="4612" width="9.25" style="317" customWidth="1"/>
    <col min="4613" max="4613" width="9.75" style="317" customWidth="1"/>
    <col min="4614" max="4614" width="8" style="317" customWidth="1"/>
    <col min="4615" max="4615" width="6.625" style="317" customWidth="1"/>
    <col min="4616" max="4616" width="7.5" style="317" customWidth="1"/>
    <col min="4617" max="4618" width="7.625" style="317" customWidth="1"/>
    <col min="4619" max="4619" width="6.75" style="317" customWidth="1"/>
    <col min="4620" max="4620" width="8.625" style="317" customWidth="1"/>
    <col min="4621" max="4621" width="8.375" style="317" customWidth="1"/>
    <col min="4622" max="4622" width="9.25" style="317" customWidth="1"/>
    <col min="4623" max="4623" width="7.25" style="317" customWidth="1"/>
    <col min="4624" max="4624" width="7.125" style="317" customWidth="1"/>
    <col min="4625" max="4625" width="7.625" style="317" customWidth="1"/>
    <col min="4626" max="4864" width="9" style="317"/>
    <col min="4865" max="4865" width="3.125" style="317" bestFit="1" customWidth="1"/>
    <col min="4866" max="4866" width="18.125" style="317" customWidth="1"/>
    <col min="4867" max="4867" width="11.375" style="317" customWidth="1"/>
    <col min="4868" max="4868" width="9.25" style="317" customWidth="1"/>
    <col min="4869" max="4869" width="9.75" style="317" customWidth="1"/>
    <col min="4870" max="4870" width="8" style="317" customWidth="1"/>
    <col min="4871" max="4871" width="6.625" style="317" customWidth="1"/>
    <col min="4872" max="4872" width="7.5" style="317" customWidth="1"/>
    <col min="4873" max="4874" width="7.625" style="317" customWidth="1"/>
    <col min="4875" max="4875" width="6.75" style="317" customWidth="1"/>
    <col min="4876" max="4876" width="8.625" style="317" customWidth="1"/>
    <col min="4877" max="4877" width="8.375" style="317" customWidth="1"/>
    <col min="4878" max="4878" width="9.25" style="317" customWidth="1"/>
    <col min="4879" max="4879" width="7.25" style="317" customWidth="1"/>
    <col min="4880" max="4880" width="7.125" style="317" customWidth="1"/>
    <col min="4881" max="4881" width="7.625" style="317" customWidth="1"/>
    <col min="4882" max="5120" width="9" style="317"/>
    <col min="5121" max="5121" width="3.125" style="317" bestFit="1" customWidth="1"/>
    <col min="5122" max="5122" width="18.125" style="317" customWidth="1"/>
    <col min="5123" max="5123" width="11.375" style="317" customWidth="1"/>
    <col min="5124" max="5124" width="9.25" style="317" customWidth="1"/>
    <col min="5125" max="5125" width="9.75" style="317" customWidth="1"/>
    <col min="5126" max="5126" width="8" style="317" customWidth="1"/>
    <col min="5127" max="5127" width="6.625" style="317" customWidth="1"/>
    <col min="5128" max="5128" width="7.5" style="317" customWidth="1"/>
    <col min="5129" max="5130" width="7.625" style="317" customWidth="1"/>
    <col min="5131" max="5131" width="6.75" style="317" customWidth="1"/>
    <col min="5132" max="5132" width="8.625" style="317" customWidth="1"/>
    <col min="5133" max="5133" width="8.375" style="317" customWidth="1"/>
    <col min="5134" max="5134" width="9.25" style="317" customWidth="1"/>
    <col min="5135" max="5135" width="7.25" style="317" customWidth="1"/>
    <col min="5136" max="5136" width="7.125" style="317" customWidth="1"/>
    <col min="5137" max="5137" width="7.625" style="317" customWidth="1"/>
    <col min="5138" max="5376" width="9" style="317"/>
    <col min="5377" max="5377" width="3.125" style="317" bestFit="1" customWidth="1"/>
    <col min="5378" max="5378" width="18.125" style="317" customWidth="1"/>
    <col min="5379" max="5379" width="11.375" style="317" customWidth="1"/>
    <col min="5380" max="5380" width="9.25" style="317" customWidth="1"/>
    <col min="5381" max="5381" width="9.75" style="317" customWidth="1"/>
    <col min="5382" max="5382" width="8" style="317" customWidth="1"/>
    <col min="5383" max="5383" width="6.625" style="317" customWidth="1"/>
    <col min="5384" max="5384" width="7.5" style="317" customWidth="1"/>
    <col min="5385" max="5386" width="7.625" style="317" customWidth="1"/>
    <col min="5387" max="5387" width="6.75" style="317" customWidth="1"/>
    <col min="5388" max="5388" width="8.625" style="317" customWidth="1"/>
    <col min="5389" max="5389" width="8.375" style="317" customWidth="1"/>
    <col min="5390" max="5390" width="9.25" style="317" customWidth="1"/>
    <col min="5391" max="5391" width="7.25" style="317" customWidth="1"/>
    <col min="5392" max="5392" width="7.125" style="317" customWidth="1"/>
    <col min="5393" max="5393" width="7.625" style="317" customWidth="1"/>
    <col min="5394" max="5632" width="9" style="317"/>
    <col min="5633" max="5633" width="3.125" style="317" bestFit="1" customWidth="1"/>
    <col min="5634" max="5634" width="18.125" style="317" customWidth="1"/>
    <col min="5635" max="5635" width="11.375" style="317" customWidth="1"/>
    <col min="5636" max="5636" width="9.25" style="317" customWidth="1"/>
    <col min="5637" max="5637" width="9.75" style="317" customWidth="1"/>
    <col min="5638" max="5638" width="8" style="317" customWidth="1"/>
    <col min="5639" max="5639" width="6.625" style="317" customWidth="1"/>
    <col min="5640" max="5640" width="7.5" style="317" customWidth="1"/>
    <col min="5641" max="5642" width="7.625" style="317" customWidth="1"/>
    <col min="5643" max="5643" width="6.75" style="317" customWidth="1"/>
    <col min="5644" max="5644" width="8.625" style="317" customWidth="1"/>
    <col min="5645" max="5645" width="8.375" style="317" customWidth="1"/>
    <col min="5646" max="5646" width="9.25" style="317" customWidth="1"/>
    <col min="5647" max="5647" width="7.25" style="317" customWidth="1"/>
    <col min="5648" max="5648" width="7.125" style="317" customWidth="1"/>
    <col min="5649" max="5649" width="7.625" style="317" customWidth="1"/>
    <col min="5650" max="5888" width="9" style="317"/>
    <col min="5889" max="5889" width="3.125" style="317" bestFit="1" customWidth="1"/>
    <col min="5890" max="5890" width="18.125" style="317" customWidth="1"/>
    <col min="5891" max="5891" width="11.375" style="317" customWidth="1"/>
    <col min="5892" max="5892" width="9.25" style="317" customWidth="1"/>
    <col min="5893" max="5893" width="9.75" style="317" customWidth="1"/>
    <col min="5894" max="5894" width="8" style="317" customWidth="1"/>
    <col min="5895" max="5895" width="6.625" style="317" customWidth="1"/>
    <col min="5896" max="5896" width="7.5" style="317" customWidth="1"/>
    <col min="5897" max="5898" width="7.625" style="317" customWidth="1"/>
    <col min="5899" max="5899" width="6.75" style="317" customWidth="1"/>
    <col min="5900" max="5900" width="8.625" style="317" customWidth="1"/>
    <col min="5901" max="5901" width="8.375" style="317" customWidth="1"/>
    <col min="5902" max="5902" width="9.25" style="317" customWidth="1"/>
    <col min="5903" max="5903" width="7.25" style="317" customWidth="1"/>
    <col min="5904" max="5904" width="7.125" style="317" customWidth="1"/>
    <col min="5905" max="5905" width="7.625" style="317" customWidth="1"/>
    <col min="5906" max="6144" width="9" style="317"/>
    <col min="6145" max="6145" width="3.125" style="317" bestFit="1" customWidth="1"/>
    <col min="6146" max="6146" width="18.125" style="317" customWidth="1"/>
    <col min="6147" max="6147" width="11.375" style="317" customWidth="1"/>
    <col min="6148" max="6148" width="9.25" style="317" customWidth="1"/>
    <col min="6149" max="6149" width="9.75" style="317" customWidth="1"/>
    <col min="6150" max="6150" width="8" style="317" customWidth="1"/>
    <col min="6151" max="6151" width="6.625" style="317" customWidth="1"/>
    <col min="6152" max="6152" width="7.5" style="317" customWidth="1"/>
    <col min="6153" max="6154" width="7.625" style="317" customWidth="1"/>
    <col min="6155" max="6155" width="6.75" style="317" customWidth="1"/>
    <col min="6156" max="6156" width="8.625" style="317" customWidth="1"/>
    <col min="6157" max="6157" width="8.375" style="317" customWidth="1"/>
    <col min="6158" max="6158" width="9.25" style="317" customWidth="1"/>
    <col min="6159" max="6159" width="7.25" style="317" customWidth="1"/>
    <col min="6160" max="6160" width="7.125" style="317" customWidth="1"/>
    <col min="6161" max="6161" width="7.625" style="317" customWidth="1"/>
    <col min="6162" max="6400" width="9" style="317"/>
    <col min="6401" max="6401" width="3.125" style="317" bestFit="1" customWidth="1"/>
    <col min="6402" max="6402" width="18.125" style="317" customWidth="1"/>
    <col min="6403" max="6403" width="11.375" style="317" customWidth="1"/>
    <col min="6404" max="6404" width="9.25" style="317" customWidth="1"/>
    <col min="6405" max="6405" width="9.75" style="317" customWidth="1"/>
    <col min="6406" max="6406" width="8" style="317" customWidth="1"/>
    <col min="6407" max="6407" width="6.625" style="317" customWidth="1"/>
    <col min="6408" max="6408" width="7.5" style="317" customWidth="1"/>
    <col min="6409" max="6410" width="7.625" style="317" customWidth="1"/>
    <col min="6411" max="6411" width="6.75" style="317" customWidth="1"/>
    <col min="6412" max="6412" width="8.625" style="317" customWidth="1"/>
    <col min="6413" max="6413" width="8.375" style="317" customWidth="1"/>
    <col min="6414" max="6414" width="9.25" style="317" customWidth="1"/>
    <col min="6415" max="6415" width="7.25" style="317" customWidth="1"/>
    <col min="6416" max="6416" width="7.125" style="317" customWidth="1"/>
    <col min="6417" max="6417" width="7.625" style="317" customWidth="1"/>
    <col min="6418" max="6656" width="9" style="317"/>
    <col min="6657" max="6657" width="3.125" style="317" bestFit="1" customWidth="1"/>
    <col min="6658" max="6658" width="18.125" style="317" customWidth="1"/>
    <col min="6659" max="6659" width="11.375" style="317" customWidth="1"/>
    <col min="6660" max="6660" width="9.25" style="317" customWidth="1"/>
    <col min="6661" max="6661" width="9.75" style="317" customWidth="1"/>
    <col min="6662" max="6662" width="8" style="317" customWidth="1"/>
    <col min="6663" max="6663" width="6.625" style="317" customWidth="1"/>
    <col min="6664" max="6664" width="7.5" style="317" customWidth="1"/>
    <col min="6665" max="6666" width="7.625" style="317" customWidth="1"/>
    <col min="6667" max="6667" width="6.75" style="317" customWidth="1"/>
    <col min="6668" max="6668" width="8.625" style="317" customWidth="1"/>
    <col min="6669" max="6669" width="8.375" style="317" customWidth="1"/>
    <col min="6670" max="6670" width="9.25" style="317" customWidth="1"/>
    <col min="6671" max="6671" width="7.25" style="317" customWidth="1"/>
    <col min="6672" max="6672" width="7.125" style="317" customWidth="1"/>
    <col min="6673" max="6673" width="7.625" style="317" customWidth="1"/>
    <col min="6674" max="6912" width="9" style="317"/>
    <col min="6913" max="6913" width="3.125" style="317" bestFit="1" customWidth="1"/>
    <col min="6914" max="6914" width="18.125" style="317" customWidth="1"/>
    <col min="6915" max="6915" width="11.375" style="317" customWidth="1"/>
    <col min="6916" max="6916" width="9.25" style="317" customWidth="1"/>
    <col min="6917" max="6917" width="9.75" style="317" customWidth="1"/>
    <col min="6918" max="6918" width="8" style="317" customWidth="1"/>
    <col min="6919" max="6919" width="6.625" style="317" customWidth="1"/>
    <col min="6920" max="6920" width="7.5" style="317" customWidth="1"/>
    <col min="6921" max="6922" width="7.625" style="317" customWidth="1"/>
    <col min="6923" max="6923" width="6.75" style="317" customWidth="1"/>
    <col min="6924" max="6924" width="8.625" style="317" customWidth="1"/>
    <col min="6925" max="6925" width="8.375" style="317" customWidth="1"/>
    <col min="6926" max="6926" width="9.25" style="317" customWidth="1"/>
    <col min="6927" max="6927" width="7.25" style="317" customWidth="1"/>
    <col min="6928" max="6928" width="7.125" style="317" customWidth="1"/>
    <col min="6929" max="6929" width="7.625" style="317" customWidth="1"/>
    <col min="6930" max="7168" width="9" style="317"/>
    <col min="7169" max="7169" width="3.125" style="317" bestFit="1" customWidth="1"/>
    <col min="7170" max="7170" width="18.125" style="317" customWidth="1"/>
    <col min="7171" max="7171" width="11.375" style="317" customWidth="1"/>
    <col min="7172" max="7172" width="9.25" style="317" customWidth="1"/>
    <col min="7173" max="7173" width="9.75" style="317" customWidth="1"/>
    <col min="7174" max="7174" width="8" style="317" customWidth="1"/>
    <col min="7175" max="7175" width="6.625" style="317" customWidth="1"/>
    <col min="7176" max="7176" width="7.5" style="317" customWidth="1"/>
    <col min="7177" max="7178" width="7.625" style="317" customWidth="1"/>
    <col min="7179" max="7179" width="6.75" style="317" customWidth="1"/>
    <col min="7180" max="7180" width="8.625" style="317" customWidth="1"/>
    <col min="7181" max="7181" width="8.375" style="317" customWidth="1"/>
    <col min="7182" max="7182" width="9.25" style="317" customWidth="1"/>
    <col min="7183" max="7183" width="7.25" style="317" customWidth="1"/>
    <col min="7184" max="7184" width="7.125" style="317" customWidth="1"/>
    <col min="7185" max="7185" width="7.625" style="317" customWidth="1"/>
    <col min="7186" max="7424" width="9" style="317"/>
    <col min="7425" max="7425" width="3.125" style="317" bestFit="1" customWidth="1"/>
    <col min="7426" max="7426" width="18.125" style="317" customWidth="1"/>
    <col min="7427" max="7427" width="11.375" style="317" customWidth="1"/>
    <col min="7428" max="7428" width="9.25" style="317" customWidth="1"/>
    <col min="7429" max="7429" width="9.75" style="317" customWidth="1"/>
    <col min="7430" max="7430" width="8" style="317" customWidth="1"/>
    <col min="7431" max="7431" width="6.625" style="317" customWidth="1"/>
    <col min="7432" max="7432" width="7.5" style="317" customWidth="1"/>
    <col min="7433" max="7434" width="7.625" style="317" customWidth="1"/>
    <col min="7435" max="7435" width="6.75" style="317" customWidth="1"/>
    <col min="7436" max="7436" width="8.625" style="317" customWidth="1"/>
    <col min="7437" max="7437" width="8.375" style="317" customWidth="1"/>
    <col min="7438" max="7438" width="9.25" style="317" customWidth="1"/>
    <col min="7439" max="7439" width="7.25" style="317" customWidth="1"/>
    <col min="7440" max="7440" width="7.125" style="317" customWidth="1"/>
    <col min="7441" max="7441" width="7.625" style="317" customWidth="1"/>
    <col min="7442" max="7680" width="9" style="317"/>
    <col min="7681" max="7681" width="3.125" style="317" bestFit="1" customWidth="1"/>
    <col min="7682" max="7682" width="18.125" style="317" customWidth="1"/>
    <col min="7683" max="7683" width="11.375" style="317" customWidth="1"/>
    <col min="7684" max="7684" width="9.25" style="317" customWidth="1"/>
    <col min="7685" max="7685" width="9.75" style="317" customWidth="1"/>
    <col min="7686" max="7686" width="8" style="317" customWidth="1"/>
    <col min="7687" max="7687" width="6.625" style="317" customWidth="1"/>
    <col min="7688" max="7688" width="7.5" style="317" customWidth="1"/>
    <col min="7689" max="7690" width="7.625" style="317" customWidth="1"/>
    <col min="7691" max="7691" width="6.75" style="317" customWidth="1"/>
    <col min="7692" max="7692" width="8.625" style="317" customWidth="1"/>
    <col min="7693" max="7693" width="8.375" style="317" customWidth="1"/>
    <col min="7694" max="7694" width="9.25" style="317" customWidth="1"/>
    <col min="7695" max="7695" width="7.25" style="317" customWidth="1"/>
    <col min="7696" max="7696" width="7.125" style="317" customWidth="1"/>
    <col min="7697" max="7697" width="7.625" style="317" customWidth="1"/>
    <col min="7698" max="7936" width="9" style="317"/>
    <col min="7937" max="7937" width="3.125" style="317" bestFit="1" customWidth="1"/>
    <col min="7938" max="7938" width="18.125" style="317" customWidth="1"/>
    <col min="7939" max="7939" width="11.375" style="317" customWidth="1"/>
    <col min="7940" max="7940" width="9.25" style="317" customWidth="1"/>
    <col min="7941" max="7941" width="9.75" style="317" customWidth="1"/>
    <col min="7942" max="7942" width="8" style="317" customWidth="1"/>
    <col min="7943" max="7943" width="6.625" style="317" customWidth="1"/>
    <col min="7944" max="7944" width="7.5" style="317" customWidth="1"/>
    <col min="7945" max="7946" width="7.625" style="317" customWidth="1"/>
    <col min="7947" max="7947" width="6.75" style="317" customWidth="1"/>
    <col min="7948" max="7948" width="8.625" style="317" customWidth="1"/>
    <col min="7949" max="7949" width="8.375" style="317" customWidth="1"/>
    <col min="7950" max="7950" width="9.25" style="317" customWidth="1"/>
    <col min="7951" max="7951" width="7.25" style="317" customWidth="1"/>
    <col min="7952" max="7952" width="7.125" style="317" customWidth="1"/>
    <col min="7953" max="7953" width="7.625" style="317" customWidth="1"/>
    <col min="7954" max="8192" width="9" style="317"/>
    <col min="8193" max="8193" width="3.125" style="317" bestFit="1" customWidth="1"/>
    <col min="8194" max="8194" width="18.125" style="317" customWidth="1"/>
    <col min="8195" max="8195" width="11.375" style="317" customWidth="1"/>
    <col min="8196" max="8196" width="9.25" style="317" customWidth="1"/>
    <col min="8197" max="8197" width="9.75" style="317" customWidth="1"/>
    <col min="8198" max="8198" width="8" style="317" customWidth="1"/>
    <col min="8199" max="8199" width="6.625" style="317" customWidth="1"/>
    <col min="8200" max="8200" width="7.5" style="317" customWidth="1"/>
    <col min="8201" max="8202" width="7.625" style="317" customWidth="1"/>
    <col min="8203" max="8203" width="6.75" style="317" customWidth="1"/>
    <col min="8204" max="8204" width="8.625" style="317" customWidth="1"/>
    <col min="8205" max="8205" width="8.375" style="317" customWidth="1"/>
    <col min="8206" max="8206" width="9.25" style="317" customWidth="1"/>
    <col min="8207" max="8207" width="7.25" style="317" customWidth="1"/>
    <col min="8208" max="8208" width="7.125" style="317" customWidth="1"/>
    <col min="8209" max="8209" width="7.625" style="317" customWidth="1"/>
    <col min="8210" max="8448" width="9" style="317"/>
    <col min="8449" max="8449" width="3.125" style="317" bestFit="1" customWidth="1"/>
    <col min="8450" max="8450" width="18.125" style="317" customWidth="1"/>
    <col min="8451" max="8451" width="11.375" style="317" customWidth="1"/>
    <col min="8452" max="8452" width="9.25" style="317" customWidth="1"/>
    <col min="8453" max="8453" width="9.75" style="317" customWidth="1"/>
    <col min="8454" max="8454" width="8" style="317" customWidth="1"/>
    <col min="8455" max="8455" width="6.625" style="317" customWidth="1"/>
    <col min="8456" max="8456" width="7.5" style="317" customWidth="1"/>
    <col min="8457" max="8458" width="7.625" style="317" customWidth="1"/>
    <col min="8459" max="8459" width="6.75" style="317" customWidth="1"/>
    <col min="8460" max="8460" width="8.625" style="317" customWidth="1"/>
    <col min="8461" max="8461" width="8.375" style="317" customWidth="1"/>
    <col min="8462" max="8462" width="9.25" style="317" customWidth="1"/>
    <col min="8463" max="8463" width="7.25" style="317" customWidth="1"/>
    <col min="8464" max="8464" width="7.125" style="317" customWidth="1"/>
    <col min="8465" max="8465" width="7.625" style="317" customWidth="1"/>
    <col min="8466" max="8704" width="9" style="317"/>
    <col min="8705" max="8705" width="3.125" style="317" bestFit="1" customWidth="1"/>
    <col min="8706" max="8706" width="18.125" style="317" customWidth="1"/>
    <col min="8707" max="8707" width="11.375" style="317" customWidth="1"/>
    <col min="8708" max="8708" width="9.25" style="317" customWidth="1"/>
    <col min="8709" max="8709" width="9.75" style="317" customWidth="1"/>
    <col min="8710" max="8710" width="8" style="317" customWidth="1"/>
    <col min="8711" max="8711" width="6.625" style="317" customWidth="1"/>
    <col min="8712" max="8712" width="7.5" style="317" customWidth="1"/>
    <col min="8713" max="8714" width="7.625" style="317" customWidth="1"/>
    <col min="8715" max="8715" width="6.75" style="317" customWidth="1"/>
    <col min="8716" max="8716" width="8.625" style="317" customWidth="1"/>
    <col min="8717" max="8717" width="8.375" style="317" customWidth="1"/>
    <col min="8718" max="8718" width="9.25" style="317" customWidth="1"/>
    <col min="8719" max="8719" width="7.25" style="317" customWidth="1"/>
    <col min="8720" max="8720" width="7.125" style="317" customWidth="1"/>
    <col min="8721" max="8721" width="7.625" style="317" customWidth="1"/>
    <col min="8722" max="8960" width="9" style="317"/>
    <col min="8961" max="8961" width="3.125" style="317" bestFit="1" customWidth="1"/>
    <col min="8962" max="8962" width="18.125" style="317" customWidth="1"/>
    <col min="8963" max="8963" width="11.375" style="317" customWidth="1"/>
    <col min="8964" max="8964" width="9.25" style="317" customWidth="1"/>
    <col min="8965" max="8965" width="9.75" style="317" customWidth="1"/>
    <col min="8966" max="8966" width="8" style="317" customWidth="1"/>
    <col min="8967" max="8967" width="6.625" style="317" customWidth="1"/>
    <col min="8968" max="8968" width="7.5" style="317" customWidth="1"/>
    <col min="8969" max="8970" width="7.625" style="317" customWidth="1"/>
    <col min="8971" max="8971" width="6.75" style="317" customWidth="1"/>
    <col min="8972" max="8972" width="8.625" style="317" customWidth="1"/>
    <col min="8973" max="8973" width="8.375" style="317" customWidth="1"/>
    <col min="8974" max="8974" width="9.25" style="317" customWidth="1"/>
    <col min="8975" max="8975" width="7.25" style="317" customWidth="1"/>
    <col min="8976" max="8976" width="7.125" style="317" customWidth="1"/>
    <col min="8977" max="8977" width="7.625" style="317" customWidth="1"/>
    <col min="8978" max="9216" width="9" style="317"/>
    <col min="9217" max="9217" width="3.125" style="317" bestFit="1" customWidth="1"/>
    <col min="9218" max="9218" width="18.125" style="317" customWidth="1"/>
    <col min="9219" max="9219" width="11.375" style="317" customWidth="1"/>
    <col min="9220" max="9220" width="9.25" style="317" customWidth="1"/>
    <col min="9221" max="9221" width="9.75" style="317" customWidth="1"/>
    <col min="9222" max="9222" width="8" style="317" customWidth="1"/>
    <col min="9223" max="9223" width="6.625" style="317" customWidth="1"/>
    <col min="9224" max="9224" width="7.5" style="317" customWidth="1"/>
    <col min="9225" max="9226" width="7.625" style="317" customWidth="1"/>
    <col min="9227" max="9227" width="6.75" style="317" customWidth="1"/>
    <col min="9228" max="9228" width="8.625" style="317" customWidth="1"/>
    <col min="9229" max="9229" width="8.375" style="317" customWidth="1"/>
    <col min="9230" max="9230" width="9.25" style="317" customWidth="1"/>
    <col min="9231" max="9231" width="7.25" style="317" customWidth="1"/>
    <col min="9232" max="9232" width="7.125" style="317" customWidth="1"/>
    <col min="9233" max="9233" width="7.625" style="317" customWidth="1"/>
    <col min="9234" max="9472" width="9" style="317"/>
    <col min="9473" max="9473" width="3.125" style="317" bestFit="1" customWidth="1"/>
    <col min="9474" max="9474" width="18.125" style="317" customWidth="1"/>
    <col min="9475" max="9475" width="11.375" style="317" customWidth="1"/>
    <col min="9476" max="9476" width="9.25" style="317" customWidth="1"/>
    <col min="9477" max="9477" width="9.75" style="317" customWidth="1"/>
    <col min="9478" max="9478" width="8" style="317" customWidth="1"/>
    <col min="9479" max="9479" width="6.625" style="317" customWidth="1"/>
    <col min="9480" max="9480" width="7.5" style="317" customWidth="1"/>
    <col min="9481" max="9482" width="7.625" style="317" customWidth="1"/>
    <col min="9483" max="9483" width="6.75" style="317" customWidth="1"/>
    <col min="9484" max="9484" width="8.625" style="317" customWidth="1"/>
    <col min="9485" max="9485" width="8.375" style="317" customWidth="1"/>
    <col min="9486" max="9486" width="9.25" style="317" customWidth="1"/>
    <col min="9487" max="9487" width="7.25" style="317" customWidth="1"/>
    <col min="9488" max="9488" width="7.125" style="317" customWidth="1"/>
    <col min="9489" max="9489" width="7.625" style="317" customWidth="1"/>
    <col min="9490" max="9728" width="9" style="317"/>
    <col min="9729" max="9729" width="3.125" style="317" bestFit="1" customWidth="1"/>
    <col min="9730" max="9730" width="18.125" style="317" customWidth="1"/>
    <col min="9731" max="9731" width="11.375" style="317" customWidth="1"/>
    <col min="9732" max="9732" width="9.25" style="317" customWidth="1"/>
    <col min="9733" max="9733" width="9.75" style="317" customWidth="1"/>
    <col min="9734" max="9734" width="8" style="317" customWidth="1"/>
    <col min="9735" max="9735" width="6.625" style="317" customWidth="1"/>
    <col min="9736" max="9736" width="7.5" style="317" customWidth="1"/>
    <col min="9737" max="9738" width="7.625" style="317" customWidth="1"/>
    <col min="9739" max="9739" width="6.75" style="317" customWidth="1"/>
    <col min="9740" max="9740" width="8.625" style="317" customWidth="1"/>
    <col min="9741" max="9741" width="8.375" style="317" customWidth="1"/>
    <col min="9742" max="9742" width="9.25" style="317" customWidth="1"/>
    <col min="9743" max="9743" width="7.25" style="317" customWidth="1"/>
    <col min="9744" max="9744" width="7.125" style="317" customWidth="1"/>
    <col min="9745" max="9745" width="7.625" style="317" customWidth="1"/>
    <col min="9746" max="9984" width="9" style="317"/>
    <col min="9985" max="9985" width="3.125" style="317" bestFit="1" customWidth="1"/>
    <col min="9986" max="9986" width="18.125" style="317" customWidth="1"/>
    <col min="9987" max="9987" width="11.375" style="317" customWidth="1"/>
    <col min="9988" max="9988" width="9.25" style="317" customWidth="1"/>
    <col min="9989" max="9989" width="9.75" style="317" customWidth="1"/>
    <col min="9990" max="9990" width="8" style="317" customWidth="1"/>
    <col min="9991" max="9991" width="6.625" style="317" customWidth="1"/>
    <col min="9992" max="9992" width="7.5" style="317" customWidth="1"/>
    <col min="9993" max="9994" width="7.625" style="317" customWidth="1"/>
    <col min="9995" max="9995" width="6.75" style="317" customWidth="1"/>
    <col min="9996" max="9996" width="8.625" style="317" customWidth="1"/>
    <col min="9997" max="9997" width="8.375" style="317" customWidth="1"/>
    <col min="9998" max="9998" width="9.25" style="317" customWidth="1"/>
    <col min="9999" max="9999" width="7.25" style="317" customWidth="1"/>
    <col min="10000" max="10000" width="7.125" style="317" customWidth="1"/>
    <col min="10001" max="10001" width="7.625" style="317" customWidth="1"/>
    <col min="10002" max="10240" width="9" style="317"/>
    <col min="10241" max="10241" width="3.125" style="317" bestFit="1" customWidth="1"/>
    <col min="10242" max="10242" width="18.125" style="317" customWidth="1"/>
    <col min="10243" max="10243" width="11.375" style="317" customWidth="1"/>
    <col min="10244" max="10244" width="9.25" style="317" customWidth="1"/>
    <col min="10245" max="10245" width="9.75" style="317" customWidth="1"/>
    <col min="10246" max="10246" width="8" style="317" customWidth="1"/>
    <col min="10247" max="10247" width="6.625" style="317" customWidth="1"/>
    <col min="10248" max="10248" width="7.5" style="317" customWidth="1"/>
    <col min="10249" max="10250" width="7.625" style="317" customWidth="1"/>
    <col min="10251" max="10251" width="6.75" style="317" customWidth="1"/>
    <col min="10252" max="10252" width="8.625" style="317" customWidth="1"/>
    <col min="10253" max="10253" width="8.375" style="317" customWidth="1"/>
    <col min="10254" max="10254" width="9.25" style="317" customWidth="1"/>
    <col min="10255" max="10255" width="7.25" style="317" customWidth="1"/>
    <col min="10256" max="10256" width="7.125" style="317" customWidth="1"/>
    <col min="10257" max="10257" width="7.625" style="317" customWidth="1"/>
    <col min="10258" max="10496" width="9" style="317"/>
    <col min="10497" max="10497" width="3.125" style="317" bestFit="1" customWidth="1"/>
    <col min="10498" max="10498" width="18.125" style="317" customWidth="1"/>
    <col min="10499" max="10499" width="11.375" style="317" customWidth="1"/>
    <col min="10500" max="10500" width="9.25" style="317" customWidth="1"/>
    <col min="10501" max="10501" width="9.75" style="317" customWidth="1"/>
    <col min="10502" max="10502" width="8" style="317" customWidth="1"/>
    <col min="10503" max="10503" width="6.625" style="317" customWidth="1"/>
    <col min="10504" max="10504" width="7.5" style="317" customWidth="1"/>
    <col min="10505" max="10506" width="7.625" style="317" customWidth="1"/>
    <col min="10507" max="10507" width="6.75" style="317" customWidth="1"/>
    <col min="10508" max="10508" width="8.625" style="317" customWidth="1"/>
    <col min="10509" max="10509" width="8.375" style="317" customWidth="1"/>
    <col min="10510" max="10510" width="9.25" style="317" customWidth="1"/>
    <col min="10511" max="10511" width="7.25" style="317" customWidth="1"/>
    <col min="10512" max="10512" width="7.125" style="317" customWidth="1"/>
    <col min="10513" max="10513" width="7.625" style="317" customWidth="1"/>
    <col min="10514" max="10752" width="9" style="317"/>
    <col min="10753" max="10753" width="3.125" style="317" bestFit="1" customWidth="1"/>
    <col min="10754" max="10754" width="18.125" style="317" customWidth="1"/>
    <col min="10755" max="10755" width="11.375" style="317" customWidth="1"/>
    <col min="10756" max="10756" width="9.25" style="317" customWidth="1"/>
    <col min="10757" max="10757" width="9.75" style="317" customWidth="1"/>
    <col min="10758" max="10758" width="8" style="317" customWidth="1"/>
    <col min="10759" max="10759" width="6.625" style="317" customWidth="1"/>
    <col min="10760" max="10760" width="7.5" style="317" customWidth="1"/>
    <col min="10761" max="10762" width="7.625" style="317" customWidth="1"/>
    <col min="10763" max="10763" width="6.75" style="317" customWidth="1"/>
    <col min="10764" max="10764" width="8.625" style="317" customWidth="1"/>
    <col min="10765" max="10765" width="8.375" style="317" customWidth="1"/>
    <col min="10766" max="10766" width="9.25" style="317" customWidth="1"/>
    <col min="10767" max="10767" width="7.25" style="317" customWidth="1"/>
    <col min="10768" max="10768" width="7.125" style="317" customWidth="1"/>
    <col min="10769" max="10769" width="7.625" style="317" customWidth="1"/>
    <col min="10770" max="11008" width="9" style="317"/>
    <col min="11009" max="11009" width="3.125" style="317" bestFit="1" customWidth="1"/>
    <col min="11010" max="11010" width="18.125" style="317" customWidth="1"/>
    <col min="11011" max="11011" width="11.375" style="317" customWidth="1"/>
    <col min="11012" max="11012" width="9.25" style="317" customWidth="1"/>
    <col min="11013" max="11013" width="9.75" style="317" customWidth="1"/>
    <col min="11014" max="11014" width="8" style="317" customWidth="1"/>
    <col min="11015" max="11015" width="6.625" style="317" customWidth="1"/>
    <col min="11016" max="11016" width="7.5" style="317" customWidth="1"/>
    <col min="11017" max="11018" width="7.625" style="317" customWidth="1"/>
    <col min="11019" max="11019" width="6.75" style="317" customWidth="1"/>
    <col min="11020" max="11020" width="8.625" style="317" customWidth="1"/>
    <col min="11021" max="11021" width="8.375" style="317" customWidth="1"/>
    <col min="11022" max="11022" width="9.25" style="317" customWidth="1"/>
    <col min="11023" max="11023" width="7.25" style="317" customWidth="1"/>
    <col min="11024" max="11024" width="7.125" style="317" customWidth="1"/>
    <col min="11025" max="11025" width="7.625" style="317" customWidth="1"/>
    <col min="11026" max="11264" width="9" style="317"/>
    <col min="11265" max="11265" width="3.125" style="317" bestFit="1" customWidth="1"/>
    <col min="11266" max="11266" width="18.125" style="317" customWidth="1"/>
    <col min="11267" max="11267" width="11.375" style="317" customWidth="1"/>
    <col min="11268" max="11268" width="9.25" style="317" customWidth="1"/>
    <col min="11269" max="11269" width="9.75" style="317" customWidth="1"/>
    <col min="11270" max="11270" width="8" style="317" customWidth="1"/>
    <col min="11271" max="11271" width="6.625" style="317" customWidth="1"/>
    <col min="11272" max="11272" width="7.5" style="317" customWidth="1"/>
    <col min="11273" max="11274" width="7.625" style="317" customWidth="1"/>
    <col min="11275" max="11275" width="6.75" style="317" customWidth="1"/>
    <col min="11276" max="11276" width="8.625" style="317" customWidth="1"/>
    <col min="11277" max="11277" width="8.375" style="317" customWidth="1"/>
    <col min="11278" max="11278" width="9.25" style="317" customWidth="1"/>
    <col min="11279" max="11279" width="7.25" style="317" customWidth="1"/>
    <col min="11280" max="11280" width="7.125" style="317" customWidth="1"/>
    <col min="11281" max="11281" width="7.625" style="317" customWidth="1"/>
    <col min="11282" max="11520" width="9" style="317"/>
    <col min="11521" max="11521" width="3.125" style="317" bestFit="1" customWidth="1"/>
    <col min="11522" max="11522" width="18.125" style="317" customWidth="1"/>
    <col min="11523" max="11523" width="11.375" style="317" customWidth="1"/>
    <col min="11524" max="11524" width="9.25" style="317" customWidth="1"/>
    <col min="11525" max="11525" width="9.75" style="317" customWidth="1"/>
    <col min="11526" max="11526" width="8" style="317" customWidth="1"/>
    <col min="11527" max="11527" width="6.625" style="317" customWidth="1"/>
    <col min="11528" max="11528" width="7.5" style="317" customWidth="1"/>
    <col min="11529" max="11530" width="7.625" style="317" customWidth="1"/>
    <col min="11531" max="11531" width="6.75" style="317" customWidth="1"/>
    <col min="11532" max="11532" width="8.625" style="317" customWidth="1"/>
    <col min="11533" max="11533" width="8.375" style="317" customWidth="1"/>
    <col min="11534" max="11534" width="9.25" style="317" customWidth="1"/>
    <col min="11535" max="11535" width="7.25" style="317" customWidth="1"/>
    <col min="11536" max="11536" width="7.125" style="317" customWidth="1"/>
    <col min="11537" max="11537" width="7.625" style="317" customWidth="1"/>
    <col min="11538" max="11776" width="9" style="317"/>
    <col min="11777" max="11777" width="3.125" style="317" bestFit="1" customWidth="1"/>
    <col min="11778" max="11778" width="18.125" style="317" customWidth="1"/>
    <col min="11779" max="11779" width="11.375" style="317" customWidth="1"/>
    <col min="11780" max="11780" width="9.25" style="317" customWidth="1"/>
    <col min="11781" max="11781" width="9.75" style="317" customWidth="1"/>
    <col min="11782" max="11782" width="8" style="317" customWidth="1"/>
    <col min="11783" max="11783" width="6.625" style="317" customWidth="1"/>
    <col min="11784" max="11784" width="7.5" style="317" customWidth="1"/>
    <col min="11785" max="11786" width="7.625" style="317" customWidth="1"/>
    <col min="11787" max="11787" width="6.75" style="317" customWidth="1"/>
    <col min="11788" max="11788" width="8.625" style="317" customWidth="1"/>
    <col min="11789" max="11789" width="8.375" style="317" customWidth="1"/>
    <col min="11790" max="11790" width="9.25" style="317" customWidth="1"/>
    <col min="11791" max="11791" width="7.25" style="317" customWidth="1"/>
    <col min="11792" max="11792" width="7.125" style="317" customWidth="1"/>
    <col min="11793" max="11793" width="7.625" style="317" customWidth="1"/>
    <col min="11794" max="12032" width="9" style="317"/>
    <col min="12033" max="12033" width="3.125" style="317" bestFit="1" customWidth="1"/>
    <col min="12034" max="12034" width="18.125" style="317" customWidth="1"/>
    <col min="12035" max="12035" width="11.375" style="317" customWidth="1"/>
    <col min="12036" max="12036" width="9.25" style="317" customWidth="1"/>
    <col min="12037" max="12037" width="9.75" style="317" customWidth="1"/>
    <col min="12038" max="12038" width="8" style="317" customWidth="1"/>
    <col min="12039" max="12039" width="6.625" style="317" customWidth="1"/>
    <col min="12040" max="12040" width="7.5" style="317" customWidth="1"/>
    <col min="12041" max="12042" width="7.625" style="317" customWidth="1"/>
    <col min="12043" max="12043" width="6.75" style="317" customWidth="1"/>
    <col min="12044" max="12044" width="8.625" style="317" customWidth="1"/>
    <col min="12045" max="12045" width="8.375" style="317" customWidth="1"/>
    <col min="12046" max="12046" width="9.25" style="317" customWidth="1"/>
    <col min="12047" max="12047" width="7.25" style="317" customWidth="1"/>
    <col min="12048" max="12048" width="7.125" style="317" customWidth="1"/>
    <col min="12049" max="12049" width="7.625" style="317" customWidth="1"/>
    <col min="12050" max="12288" width="9" style="317"/>
    <col min="12289" max="12289" width="3.125" style="317" bestFit="1" customWidth="1"/>
    <col min="12290" max="12290" width="18.125" style="317" customWidth="1"/>
    <col min="12291" max="12291" width="11.375" style="317" customWidth="1"/>
    <col min="12292" max="12292" width="9.25" style="317" customWidth="1"/>
    <col min="12293" max="12293" width="9.75" style="317" customWidth="1"/>
    <col min="12294" max="12294" width="8" style="317" customWidth="1"/>
    <col min="12295" max="12295" width="6.625" style="317" customWidth="1"/>
    <col min="12296" max="12296" width="7.5" style="317" customWidth="1"/>
    <col min="12297" max="12298" width="7.625" style="317" customWidth="1"/>
    <col min="12299" max="12299" width="6.75" style="317" customWidth="1"/>
    <col min="12300" max="12300" width="8.625" style="317" customWidth="1"/>
    <col min="12301" max="12301" width="8.375" style="317" customWidth="1"/>
    <col min="12302" max="12302" width="9.25" style="317" customWidth="1"/>
    <col min="12303" max="12303" width="7.25" style="317" customWidth="1"/>
    <col min="12304" max="12304" width="7.125" style="317" customWidth="1"/>
    <col min="12305" max="12305" width="7.625" style="317" customWidth="1"/>
    <col min="12306" max="12544" width="9" style="317"/>
    <col min="12545" max="12545" width="3.125" style="317" bestFit="1" customWidth="1"/>
    <col min="12546" max="12546" width="18.125" style="317" customWidth="1"/>
    <col min="12547" max="12547" width="11.375" style="317" customWidth="1"/>
    <col min="12548" max="12548" width="9.25" style="317" customWidth="1"/>
    <col min="12549" max="12549" width="9.75" style="317" customWidth="1"/>
    <col min="12550" max="12550" width="8" style="317" customWidth="1"/>
    <col min="12551" max="12551" width="6.625" style="317" customWidth="1"/>
    <col min="12552" max="12552" width="7.5" style="317" customWidth="1"/>
    <col min="12553" max="12554" width="7.625" style="317" customWidth="1"/>
    <col min="12555" max="12555" width="6.75" style="317" customWidth="1"/>
    <col min="12556" max="12556" width="8.625" style="317" customWidth="1"/>
    <col min="12557" max="12557" width="8.375" style="317" customWidth="1"/>
    <col min="12558" max="12558" width="9.25" style="317" customWidth="1"/>
    <col min="12559" max="12559" width="7.25" style="317" customWidth="1"/>
    <col min="12560" max="12560" width="7.125" style="317" customWidth="1"/>
    <col min="12561" max="12561" width="7.625" style="317" customWidth="1"/>
    <col min="12562" max="12800" width="9" style="317"/>
    <col min="12801" max="12801" width="3.125" style="317" bestFit="1" customWidth="1"/>
    <col min="12802" max="12802" width="18.125" style="317" customWidth="1"/>
    <col min="12803" max="12803" width="11.375" style="317" customWidth="1"/>
    <col min="12804" max="12804" width="9.25" style="317" customWidth="1"/>
    <col min="12805" max="12805" width="9.75" style="317" customWidth="1"/>
    <col min="12806" max="12806" width="8" style="317" customWidth="1"/>
    <col min="12807" max="12807" width="6.625" style="317" customWidth="1"/>
    <col min="12808" max="12808" width="7.5" style="317" customWidth="1"/>
    <col min="12809" max="12810" width="7.625" style="317" customWidth="1"/>
    <col min="12811" max="12811" width="6.75" style="317" customWidth="1"/>
    <col min="12812" max="12812" width="8.625" style="317" customWidth="1"/>
    <col min="12813" max="12813" width="8.375" style="317" customWidth="1"/>
    <col min="12814" max="12814" width="9.25" style="317" customWidth="1"/>
    <col min="12815" max="12815" width="7.25" style="317" customWidth="1"/>
    <col min="12816" max="12816" width="7.125" style="317" customWidth="1"/>
    <col min="12817" max="12817" width="7.625" style="317" customWidth="1"/>
    <col min="12818" max="13056" width="9" style="317"/>
    <col min="13057" max="13057" width="3.125" style="317" bestFit="1" customWidth="1"/>
    <col min="13058" max="13058" width="18.125" style="317" customWidth="1"/>
    <col min="13059" max="13059" width="11.375" style="317" customWidth="1"/>
    <col min="13060" max="13060" width="9.25" style="317" customWidth="1"/>
    <col min="13061" max="13061" width="9.75" style="317" customWidth="1"/>
    <col min="13062" max="13062" width="8" style="317" customWidth="1"/>
    <col min="13063" max="13063" width="6.625" style="317" customWidth="1"/>
    <col min="13064" max="13064" width="7.5" style="317" customWidth="1"/>
    <col min="13065" max="13066" width="7.625" style="317" customWidth="1"/>
    <col min="13067" max="13067" width="6.75" style="317" customWidth="1"/>
    <col min="13068" max="13068" width="8.625" style="317" customWidth="1"/>
    <col min="13069" max="13069" width="8.375" style="317" customWidth="1"/>
    <col min="13070" max="13070" width="9.25" style="317" customWidth="1"/>
    <col min="13071" max="13071" width="7.25" style="317" customWidth="1"/>
    <col min="13072" max="13072" width="7.125" style="317" customWidth="1"/>
    <col min="13073" max="13073" width="7.625" style="317" customWidth="1"/>
    <col min="13074" max="13312" width="9" style="317"/>
    <col min="13313" max="13313" width="3.125" style="317" bestFit="1" customWidth="1"/>
    <col min="13314" max="13314" width="18.125" style="317" customWidth="1"/>
    <col min="13315" max="13315" width="11.375" style="317" customWidth="1"/>
    <col min="13316" max="13316" width="9.25" style="317" customWidth="1"/>
    <col min="13317" max="13317" width="9.75" style="317" customWidth="1"/>
    <col min="13318" max="13318" width="8" style="317" customWidth="1"/>
    <col min="13319" max="13319" width="6.625" style="317" customWidth="1"/>
    <col min="13320" max="13320" width="7.5" style="317" customWidth="1"/>
    <col min="13321" max="13322" width="7.625" style="317" customWidth="1"/>
    <col min="13323" max="13323" width="6.75" style="317" customWidth="1"/>
    <col min="13324" max="13324" width="8.625" style="317" customWidth="1"/>
    <col min="13325" max="13325" width="8.375" style="317" customWidth="1"/>
    <col min="13326" max="13326" width="9.25" style="317" customWidth="1"/>
    <col min="13327" max="13327" width="7.25" style="317" customWidth="1"/>
    <col min="13328" max="13328" width="7.125" style="317" customWidth="1"/>
    <col min="13329" max="13329" width="7.625" style="317" customWidth="1"/>
    <col min="13330" max="13568" width="9" style="317"/>
    <col min="13569" max="13569" width="3.125" style="317" bestFit="1" customWidth="1"/>
    <col min="13570" max="13570" width="18.125" style="317" customWidth="1"/>
    <col min="13571" max="13571" width="11.375" style="317" customWidth="1"/>
    <col min="13572" max="13572" width="9.25" style="317" customWidth="1"/>
    <col min="13573" max="13573" width="9.75" style="317" customWidth="1"/>
    <col min="13574" max="13574" width="8" style="317" customWidth="1"/>
    <col min="13575" max="13575" width="6.625" style="317" customWidth="1"/>
    <col min="13576" max="13576" width="7.5" style="317" customWidth="1"/>
    <col min="13577" max="13578" width="7.625" style="317" customWidth="1"/>
    <col min="13579" max="13579" width="6.75" style="317" customWidth="1"/>
    <col min="13580" max="13580" width="8.625" style="317" customWidth="1"/>
    <col min="13581" max="13581" width="8.375" style="317" customWidth="1"/>
    <col min="13582" max="13582" width="9.25" style="317" customWidth="1"/>
    <col min="13583" max="13583" width="7.25" style="317" customWidth="1"/>
    <col min="13584" max="13584" width="7.125" style="317" customWidth="1"/>
    <col min="13585" max="13585" width="7.625" style="317" customWidth="1"/>
    <col min="13586" max="13824" width="9" style="317"/>
    <col min="13825" max="13825" width="3.125" style="317" bestFit="1" customWidth="1"/>
    <col min="13826" max="13826" width="18.125" style="317" customWidth="1"/>
    <col min="13827" max="13827" width="11.375" style="317" customWidth="1"/>
    <col min="13828" max="13828" width="9.25" style="317" customWidth="1"/>
    <col min="13829" max="13829" width="9.75" style="317" customWidth="1"/>
    <col min="13830" max="13830" width="8" style="317" customWidth="1"/>
    <col min="13831" max="13831" width="6.625" style="317" customWidth="1"/>
    <col min="13832" max="13832" width="7.5" style="317" customWidth="1"/>
    <col min="13833" max="13834" width="7.625" style="317" customWidth="1"/>
    <col min="13835" max="13835" width="6.75" style="317" customWidth="1"/>
    <col min="13836" max="13836" width="8.625" style="317" customWidth="1"/>
    <col min="13837" max="13837" width="8.375" style="317" customWidth="1"/>
    <col min="13838" max="13838" width="9.25" style="317" customWidth="1"/>
    <col min="13839" max="13839" width="7.25" style="317" customWidth="1"/>
    <col min="13840" max="13840" width="7.125" style="317" customWidth="1"/>
    <col min="13841" max="13841" width="7.625" style="317" customWidth="1"/>
    <col min="13842" max="14080" width="9" style="317"/>
    <col min="14081" max="14081" width="3.125" style="317" bestFit="1" customWidth="1"/>
    <col min="14082" max="14082" width="18.125" style="317" customWidth="1"/>
    <col min="14083" max="14083" width="11.375" style="317" customWidth="1"/>
    <col min="14084" max="14084" width="9.25" style="317" customWidth="1"/>
    <col min="14085" max="14085" width="9.75" style="317" customWidth="1"/>
    <col min="14086" max="14086" width="8" style="317" customWidth="1"/>
    <col min="14087" max="14087" width="6.625" style="317" customWidth="1"/>
    <col min="14088" max="14088" width="7.5" style="317" customWidth="1"/>
    <col min="14089" max="14090" width="7.625" style="317" customWidth="1"/>
    <col min="14091" max="14091" width="6.75" style="317" customWidth="1"/>
    <col min="14092" max="14092" width="8.625" style="317" customWidth="1"/>
    <col min="14093" max="14093" width="8.375" style="317" customWidth="1"/>
    <col min="14094" max="14094" width="9.25" style="317" customWidth="1"/>
    <col min="14095" max="14095" width="7.25" style="317" customWidth="1"/>
    <col min="14096" max="14096" width="7.125" style="317" customWidth="1"/>
    <col min="14097" max="14097" width="7.625" style="317" customWidth="1"/>
    <col min="14098" max="14336" width="9" style="317"/>
    <col min="14337" max="14337" width="3.125" style="317" bestFit="1" customWidth="1"/>
    <col min="14338" max="14338" width="18.125" style="317" customWidth="1"/>
    <col min="14339" max="14339" width="11.375" style="317" customWidth="1"/>
    <col min="14340" max="14340" width="9.25" style="317" customWidth="1"/>
    <col min="14341" max="14341" width="9.75" style="317" customWidth="1"/>
    <col min="14342" max="14342" width="8" style="317" customWidth="1"/>
    <col min="14343" max="14343" width="6.625" style="317" customWidth="1"/>
    <col min="14344" max="14344" width="7.5" style="317" customWidth="1"/>
    <col min="14345" max="14346" width="7.625" style="317" customWidth="1"/>
    <col min="14347" max="14347" width="6.75" style="317" customWidth="1"/>
    <col min="14348" max="14348" width="8.625" style="317" customWidth="1"/>
    <col min="14349" max="14349" width="8.375" style="317" customWidth="1"/>
    <col min="14350" max="14350" width="9.25" style="317" customWidth="1"/>
    <col min="14351" max="14351" width="7.25" style="317" customWidth="1"/>
    <col min="14352" max="14352" width="7.125" style="317" customWidth="1"/>
    <col min="14353" max="14353" width="7.625" style="317" customWidth="1"/>
    <col min="14354" max="14592" width="9" style="317"/>
    <col min="14593" max="14593" width="3.125" style="317" bestFit="1" customWidth="1"/>
    <col min="14594" max="14594" width="18.125" style="317" customWidth="1"/>
    <col min="14595" max="14595" width="11.375" style="317" customWidth="1"/>
    <col min="14596" max="14596" width="9.25" style="317" customWidth="1"/>
    <col min="14597" max="14597" width="9.75" style="317" customWidth="1"/>
    <col min="14598" max="14598" width="8" style="317" customWidth="1"/>
    <col min="14599" max="14599" width="6.625" style="317" customWidth="1"/>
    <col min="14600" max="14600" width="7.5" style="317" customWidth="1"/>
    <col min="14601" max="14602" width="7.625" style="317" customWidth="1"/>
    <col min="14603" max="14603" width="6.75" style="317" customWidth="1"/>
    <col min="14604" max="14604" width="8.625" style="317" customWidth="1"/>
    <col min="14605" max="14605" width="8.375" style="317" customWidth="1"/>
    <col min="14606" max="14606" width="9.25" style="317" customWidth="1"/>
    <col min="14607" max="14607" width="7.25" style="317" customWidth="1"/>
    <col min="14608" max="14608" width="7.125" style="317" customWidth="1"/>
    <col min="14609" max="14609" width="7.625" style="317" customWidth="1"/>
    <col min="14610" max="14848" width="9" style="317"/>
    <col min="14849" max="14849" width="3.125" style="317" bestFit="1" customWidth="1"/>
    <col min="14850" max="14850" width="18.125" style="317" customWidth="1"/>
    <col min="14851" max="14851" width="11.375" style="317" customWidth="1"/>
    <col min="14852" max="14852" width="9.25" style="317" customWidth="1"/>
    <col min="14853" max="14853" width="9.75" style="317" customWidth="1"/>
    <col min="14854" max="14854" width="8" style="317" customWidth="1"/>
    <col min="14855" max="14855" width="6.625" style="317" customWidth="1"/>
    <col min="14856" max="14856" width="7.5" style="317" customWidth="1"/>
    <col min="14857" max="14858" width="7.625" style="317" customWidth="1"/>
    <col min="14859" max="14859" width="6.75" style="317" customWidth="1"/>
    <col min="14860" max="14860" width="8.625" style="317" customWidth="1"/>
    <col min="14861" max="14861" width="8.375" style="317" customWidth="1"/>
    <col min="14862" max="14862" width="9.25" style="317" customWidth="1"/>
    <col min="14863" max="14863" width="7.25" style="317" customWidth="1"/>
    <col min="14864" max="14864" width="7.125" style="317" customWidth="1"/>
    <col min="14865" max="14865" width="7.625" style="317" customWidth="1"/>
    <col min="14866" max="15104" width="9" style="317"/>
    <col min="15105" max="15105" width="3.125" style="317" bestFit="1" customWidth="1"/>
    <col min="15106" max="15106" width="18.125" style="317" customWidth="1"/>
    <col min="15107" max="15107" width="11.375" style="317" customWidth="1"/>
    <col min="15108" max="15108" width="9.25" style="317" customWidth="1"/>
    <col min="15109" max="15109" width="9.75" style="317" customWidth="1"/>
    <col min="15110" max="15110" width="8" style="317" customWidth="1"/>
    <col min="15111" max="15111" width="6.625" style="317" customWidth="1"/>
    <col min="15112" max="15112" width="7.5" style="317" customWidth="1"/>
    <col min="15113" max="15114" width="7.625" style="317" customWidth="1"/>
    <col min="15115" max="15115" width="6.75" style="317" customWidth="1"/>
    <col min="15116" max="15116" width="8.625" style="317" customWidth="1"/>
    <col min="15117" max="15117" width="8.375" style="317" customWidth="1"/>
    <col min="15118" max="15118" width="9.25" style="317" customWidth="1"/>
    <col min="15119" max="15119" width="7.25" style="317" customWidth="1"/>
    <col min="15120" max="15120" width="7.125" style="317" customWidth="1"/>
    <col min="15121" max="15121" width="7.625" style="317" customWidth="1"/>
    <col min="15122" max="15360" width="9" style="317"/>
    <col min="15361" max="15361" width="3.125" style="317" bestFit="1" customWidth="1"/>
    <col min="15362" max="15362" width="18.125" style="317" customWidth="1"/>
    <col min="15363" max="15363" width="11.375" style="317" customWidth="1"/>
    <col min="15364" max="15364" width="9.25" style="317" customWidth="1"/>
    <col min="15365" max="15365" width="9.75" style="317" customWidth="1"/>
    <col min="15366" max="15366" width="8" style="317" customWidth="1"/>
    <col min="15367" max="15367" width="6.625" style="317" customWidth="1"/>
    <col min="15368" max="15368" width="7.5" style="317" customWidth="1"/>
    <col min="15369" max="15370" width="7.625" style="317" customWidth="1"/>
    <col min="15371" max="15371" width="6.75" style="317" customWidth="1"/>
    <col min="15372" max="15372" width="8.625" style="317" customWidth="1"/>
    <col min="15373" max="15373" width="8.375" style="317" customWidth="1"/>
    <col min="15374" max="15374" width="9.25" style="317" customWidth="1"/>
    <col min="15375" max="15375" width="7.25" style="317" customWidth="1"/>
    <col min="15376" max="15376" width="7.125" style="317" customWidth="1"/>
    <col min="15377" max="15377" width="7.625" style="317" customWidth="1"/>
    <col min="15378" max="15616" width="9" style="317"/>
    <col min="15617" max="15617" width="3.125" style="317" bestFit="1" customWidth="1"/>
    <col min="15618" max="15618" width="18.125" style="317" customWidth="1"/>
    <col min="15619" max="15619" width="11.375" style="317" customWidth="1"/>
    <col min="15620" max="15620" width="9.25" style="317" customWidth="1"/>
    <col min="15621" max="15621" width="9.75" style="317" customWidth="1"/>
    <col min="15622" max="15622" width="8" style="317" customWidth="1"/>
    <col min="15623" max="15623" width="6.625" style="317" customWidth="1"/>
    <col min="15624" max="15624" width="7.5" style="317" customWidth="1"/>
    <col min="15625" max="15626" width="7.625" style="317" customWidth="1"/>
    <col min="15627" max="15627" width="6.75" style="317" customWidth="1"/>
    <col min="15628" max="15628" width="8.625" style="317" customWidth="1"/>
    <col min="15629" max="15629" width="8.375" style="317" customWidth="1"/>
    <col min="15630" max="15630" width="9.25" style="317" customWidth="1"/>
    <col min="15631" max="15631" width="7.25" style="317" customWidth="1"/>
    <col min="15632" max="15632" width="7.125" style="317" customWidth="1"/>
    <col min="15633" max="15633" width="7.625" style="317" customWidth="1"/>
    <col min="15634" max="15872" width="9" style="317"/>
    <col min="15873" max="15873" width="3.125" style="317" bestFit="1" customWidth="1"/>
    <col min="15874" max="15874" width="18.125" style="317" customWidth="1"/>
    <col min="15875" max="15875" width="11.375" style="317" customWidth="1"/>
    <col min="15876" max="15876" width="9.25" style="317" customWidth="1"/>
    <col min="15877" max="15877" width="9.75" style="317" customWidth="1"/>
    <col min="15878" max="15878" width="8" style="317" customWidth="1"/>
    <col min="15879" max="15879" width="6.625" style="317" customWidth="1"/>
    <col min="15880" max="15880" width="7.5" style="317" customWidth="1"/>
    <col min="15881" max="15882" width="7.625" style="317" customWidth="1"/>
    <col min="15883" max="15883" width="6.75" style="317" customWidth="1"/>
    <col min="15884" max="15884" width="8.625" style="317" customWidth="1"/>
    <col min="15885" max="15885" width="8.375" style="317" customWidth="1"/>
    <col min="15886" max="15886" width="9.25" style="317" customWidth="1"/>
    <col min="15887" max="15887" width="7.25" style="317" customWidth="1"/>
    <col min="15888" max="15888" width="7.125" style="317" customWidth="1"/>
    <col min="15889" max="15889" width="7.625" style="317" customWidth="1"/>
    <col min="15890" max="16128" width="9" style="317"/>
    <col min="16129" max="16129" width="3.125" style="317" bestFit="1" customWidth="1"/>
    <col min="16130" max="16130" width="18.125" style="317" customWidth="1"/>
    <col min="16131" max="16131" width="11.375" style="317" customWidth="1"/>
    <col min="16132" max="16132" width="9.25" style="317" customWidth="1"/>
    <col min="16133" max="16133" width="9.75" style="317" customWidth="1"/>
    <col min="16134" max="16134" width="8" style="317" customWidth="1"/>
    <col min="16135" max="16135" width="6.625" style="317" customWidth="1"/>
    <col min="16136" max="16136" width="7.5" style="317" customWidth="1"/>
    <col min="16137" max="16138" width="7.625" style="317" customWidth="1"/>
    <col min="16139" max="16139" width="6.75" style="317" customWidth="1"/>
    <col min="16140" max="16140" width="8.625" style="317" customWidth="1"/>
    <col min="16141" max="16141" width="8.375" style="317" customWidth="1"/>
    <col min="16142" max="16142" width="9.25" style="317" customWidth="1"/>
    <col min="16143" max="16143" width="7.25" style="317" customWidth="1"/>
    <col min="16144" max="16144" width="7.125" style="317" customWidth="1"/>
    <col min="16145" max="16145" width="7.625" style="317" customWidth="1"/>
    <col min="16146" max="16384" width="9" style="317"/>
  </cols>
  <sheetData>
    <row r="1" spans="1:17" ht="21.75" customHeight="1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6" t="s">
        <v>255</v>
      </c>
      <c r="L1" s="315"/>
      <c r="M1" s="315"/>
      <c r="N1" s="315"/>
      <c r="O1" s="315"/>
      <c r="P1" s="315"/>
      <c r="Q1" s="315"/>
    </row>
    <row r="2" spans="1:17" ht="12" customHeight="1">
      <c r="A2" s="314"/>
      <c r="B2" s="315"/>
      <c r="C2" s="315"/>
      <c r="D2" s="315"/>
      <c r="E2" s="318" t="s">
        <v>0</v>
      </c>
      <c r="F2" s="319"/>
      <c r="G2" s="315"/>
      <c r="H2" s="315"/>
      <c r="I2" s="315"/>
      <c r="J2" s="315"/>
      <c r="K2" s="7" t="s">
        <v>51</v>
      </c>
      <c r="L2" s="315"/>
      <c r="M2" s="315"/>
      <c r="N2" s="315"/>
      <c r="O2" s="320" t="s">
        <v>0</v>
      </c>
      <c r="P2" s="320"/>
      <c r="Q2" s="315"/>
    </row>
    <row r="3" spans="1:17" ht="12" customHeight="1">
      <c r="A3" s="314"/>
      <c r="B3" s="315"/>
      <c r="C3" s="315"/>
      <c r="D3" s="315"/>
      <c r="E3" s="321" t="s">
        <v>0</v>
      </c>
      <c r="F3" s="321"/>
      <c r="G3" s="315"/>
      <c r="H3" s="315"/>
      <c r="I3" s="315"/>
      <c r="J3" s="315"/>
      <c r="K3" s="7" t="s">
        <v>52</v>
      </c>
      <c r="L3" s="315"/>
      <c r="M3" s="315"/>
      <c r="N3" s="315"/>
      <c r="O3" s="320"/>
      <c r="P3" s="320"/>
      <c r="Q3" s="315"/>
    </row>
    <row r="4" spans="1:17" ht="12" customHeight="1">
      <c r="A4" s="314"/>
      <c r="B4" s="315"/>
      <c r="C4" s="315"/>
      <c r="D4" s="315"/>
      <c r="E4" s="315"/>
      <c r="F4" s="315"/>
      <c r="G4" s="315"/>
      <c r="H4" s="315"/>
      <c r="I4" s="315"/>
      <c r="J4" s="315"/>
      <c r="K4" s="7" t="s">
        <v>53</v>
      </c>
      <c r="L4" s="315"/>
      <c r="M4" s="315"/>
      <c r="N4" s="315"/>
      <c r="O4" s="315"/>
      <c r="P4" s="315"/>
      <c r="Q4" s="315"/>
    </row>
    <row r="5" spans="1:17" ht="12.75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7" t="s">
        <v>2</v>
      </c>
      <c r="L5" s="322"/>
      <c r="M5" s="322"/>
      <c r="N5" s="322"/>
      <c r="O5" s="322"/>
      <c r="P5" s="322"/>
      <c r="Q5" s="322"/>
    </row>
    <row r="6" spans="1:17" ht="15.75" customHeight="1">
      <c r="A6" s="323" t="s">
        <v>256</v>
      </c>
      <c r="B6" s="323"/>
      <c r="C6" s="323"/>
      <c r="D6" s="323"/>
      <c r="E6" s="323"/>
      <c r="F6" s="323"/>
      <c r="G6" s="323"/>
      <c r="H6" s="323"/>
      <c r="I6" s="323"/>
      <c r="J6" s="323"/>
      <c r="K6" s="323"/>
      <c r="L6" s="322" t="s">
        <v>0</v>
      </c>
      <c r="M6" s="322" t="s">
        <v>0</v>
      </c>
      <c r="N6" s="322"/>
      <c r="O6" s="322"/>
      <c r="P6" s="322"/>
      <c r="Q6" s="322"/>
    </row>
    <row r="7" spans="1:17" ht="5.25" customHeight="1">
      <c r="J7" s="324"/>
      <c r="L7" s="317" t="s">
        <v>0</v>
      </c>
    </row>
    <row r="8" spans="1:17">
      <c r="A8" s="325" t="s">
        <v>177</v>
      </c>
      <c r="B8" s="325" t="s">
        <v>257</v>
      </c>
      <c r="C8" s="326" t="s">
        <v>258</v>
      </c>
      <c r="D8" s="326" t="s">
        <v>259</v>
      </c>
      <c r="E8" s="326" t="s">
        <v>260</v>
      </c>
      <c r="F8" s="325" t="s">
        <v>11</v>
      </c>
      <c r="G8" s="325"/>
      <c r="H8" s="327" t="s">
        <v>181</v>
      </c>
      <c r="I8" s="328"/>
      <c r="J8" s="328"/>
      <c r="K8" s="328"/>
      <c r="L8" s="328"/>
      <c r="M8" s="328"/>
      <c r="N8" s="328"/>
      <c r="O8" s="328"/>
      <c r="P8" s="328"/>
      <c r="Q8" s="329"/>
    </row>
    <row r="9" spans="1:17">
      <c r="A9" s="325"/>
      <c r="B9" s="325"/>
      <c r="C9" s="326"/>
      <c r="D9" s="326"/>
      <c r="E9" s="326"/>
      <c r="F9" s="326" t="s">
        <v>261</v>
      </c>
      <c r="G9" s="326" t="s">
        <v>262</v>
      </c>
      <c r="H9" s="327" t="s">
        <v>263</v>
      </c>
      <c r="I9" s="328"/>
      <c r="J9" s="328"/>
      <c r="K9" s="328"/>
      <c r="L9" s="328"/>
      <c r="M9" s="328"/>
      <c r="N9" s="328"/>
      <c r="O9" s="328"/>
      <c r="P9" s="328"/>
      <c r="Q9" s="329"/>
    </row>
    <row r="10" spans="1:17" ht="6.75" customHeight="1">
      <c r="A10" s="325"/>
      <c r="B10" s="325"/>
      <c r="C10" s="326"/>
      <c r="D10" s="326"/>
      <c r="E10" s="326"/>
      <c r="F10" s="326"/>
      <c r="G10" s="326"/>
      <c r="H10" s="326" t="s">
        <v>264</v>
      </c>
      <c r="I10" s="325" t="s">
        <v>9</v>
      </c>
      <c r="J10" s="325"/>
      <c r="K10" s="325"/>
      <c r="L10" s="325"/>
      <c r="M10" s="325"/>
      <c r="N10" s="325"/>
      <c r="O10" s="325"/>
      <c r="P10" s="325"/>
      <c r="Q10" s="325"/>
    </row>
    <row r="11" spans="1:17" ht="14.25" customHeight="1">
      <c r="A11" s="325"/>
      <c r="B11" s="325"/>
      <c r="C11" s="326"/>
      <c r="D11" s="326"/>
      <c r="E11" s="326"/>
      <c r="F11" s="326"/>
      <c r="G11" s="326"/>
      <c r="H11" s="326"/>
      <c r="I11" s="325" t="s">
        <v>265</v>
      </c>
      <c r="J11" s="325"/>
      <c r="K11" s="325"/>
      <c r="L11" s="325"/>
      <c r="M11" s="325" t="s">
        <v>266</v>
      </c>
      <c r="N11" s="325"/>
      <c r="O11" s="325"/>
      <c r="P11" s="325"/>
      <c r="Q11" s="325"/>
    </row>
    <row r="12" spans="1:17" ht="12.75" customHeight="1">
      <c r="A12" s="325"/>
      <c r="B12" s="325"/>
      <c r="C12" s="326"/>
      <c r="D12" s="326"/>
      <c r="E12" s="326"/>
      <c r="F12" s="326"/>
      <c r="G12" s="326"/>
      <c r="H12" s="326"/>
      <c r="I12" s="326" t="s">
        <v>267</v>
      </c>
      <c r="J12" s="325" t="s">
        <v>268</v>
      </c>
      <c r="K12" s="325"/>
      <c r="L12" s="325"/>
      <c r="M12" s="326" t="s">
        <v>269</v>
      </c>
      <c r="N12" s="326" t="s">
        <v>268</v>
      </c>
      <c r="O12" s="326"/>
      <c r="P12" s="326"/>
      <c r="Q12" s="326"/>
    </row>
    <row r="13" spans="1:17" ht="57" customHeight="1">
      <c r="A13" s="325"/>
      <c r="B13" s="325"/>
      <c r="C13" s="326"/>
      <c r="D13" s="326"/>
      <c r="E13" s="326"/>
      <c r="F13" s="326"/>
      <c r="G13" s="326"/>
      <c r="H13" s="326"/>
      <c r="I13" s="326"/>
      <c r="J13" s="330" t="s">
        <v>270</v>
      </c>
      <c r="K13" s="330" t="s">
        <v>271</v>
      </c>
      <c r="L13" s="330" t="s">
        <v>272</v>
      </c>
      <c r="M13" s="326"/>
      <c r="N13" s="330" t="s">
        <v>273</v>
      </c>
      <c r="O13" s="330" t="s">
        <v>270</v>
      </c>
      <c r="P13" s="330" t="s">
        <v>271</v>
      </c>
      <c r="Q13" s="330" t="s">
        <v>274</v>
      </c>
    </row>
    <row r="14" spans="1:17" ht="11.25" customHeight="1">
      <c r="A14" s="331">
        <v>1</v>
      </c>
      <c r="B14" s="331">
        <v>2</v>
      </c>
      <c r="C14" s="331">
        <v>3</v>
      </c>
      <c r="D14" s="331">
        <v>4</v>
      </c>
      <c r="E14" s="331">
        <v>5</v>
      </c>
      <c r="F14" s="331">
        <v>6</v>
      </c>
      <c r="G14" s="331">
        <v>7</v>
      </c>
      <c r="H14" s="331">
        <v>8</v>
      </c>
      <c r="I14" s="331">
        <v>9</v>
      </c>
      <c r="J14" s="331">
        <v>10</v>
      </c>
      <c r="K14" s="331">
        <v>11</v>
      </c>
      <c r="L14" s="331">
        <v>12</v>
      </c>
      <c r="M14" s="331">
        <v>13</v>
      </c>
      <c r="N14" s="331">
        <v>14</v>
      </c>
      <c r="O14" s="331">
        <v>15</v>
      </c>
      <c r="P14" s="331">
        <v>16</v>
      </c>
      <c r="Q14" s="331">
        <v>17</v>
      </c>
    </row>
    <row r="15" spans="1:17" s="337" customFormat="1" ht="14.25" customHeight="1">
      <c r="A15" s="332">
        <v>1</v>
      </c>
      <c r="B15" s="333" t="s">
        <v>275</v>
      </c>
      <c r="C15" s="334" t="s">
        <v>276</v>
      </c>
      <c r="D15" s="335"/>
      <c r="E15" s="336">
        <f>+E20+E27+E34</f>
        <v>3015486</v>
      </c>
      <c r="F15" s="336">
        <f t="shared" ref="F15:Q15" si="0">+F20+F27+F34</f>
        <v>1685747</v>
      </c>
      <c r="G15" s="336">
        <f t="shared" si="0"/>
        <v>1329739</v>
      </c>
      <c r="H15" s="336">
        <f t="shared" si="0"/>
        <v>1648362</v>
      </c>
      <c r="I15" s="336">
        <f t="shared" si="0"/>
        <v>854773</v>
      </c>
      <c r="J15" s="336">
        <f t="shared" si="0"/>
        <v>0</v>
      </c>
      <c r="K15" s="336">
        <f t="shared" si="0"/>
        <v>0</v>
      </c>
      <c r="L15" s="336">
        <f t="shared" si="0"/>
        <v>854773</v>
      </c>
      <c r="M15" s="336">
        <f t="shared" si="0"/>
        <v>793589</v>
      </c>
      <c r="N15" s="336">
        <f t="shared" si="0"/>
        <v>0</v>
      </c>
      <c r="O15" s="336">
        <f t="shared" si="0"/>
        <v>0</v>
      </c>
      <c r="P15" s="336">
        <f t="shared" si="0"/>
        <v>0</v>
      </c>
      <c r="Q15" s="336">
        <f t="shared" si="0"/>
        <v>793589</v>
      </c>
    </row>
    <row r="16" spans="1:17" s="337" customFormat="1" ht="10.5" customHeight="1">
      <c r="A16" s="338" t="s">
        <v>277</v>
      </c>
      <c r="B16" s="339" t="s">
        <v>278</v>
      </c>
      <c r="C16" s="340" t="s">
        <v>279</v>
      </c>
      <c r="D16" s="341"/>
      <c r="E16" s="341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</row>
    <row r="17" spans="1:18" s="337" customFormat="1" ht="14.25" customHeight="1">
      <c r="A17" s="342"/>
      <c r="B17" s="343" t="s">
        <v>280</v>
      </c>
      <c r="C17" s="344"/>
      <c r="D17" s="345"/>
      <c r="E17" s="345"/>
      <c r="F17" s="345"/>
      <c r="G17" s="345"/>
      <c r="H17" s="345"/>
      <c r="I17" s="345"/>
      <c r="J17" s="345"/>
      <c r="K17" s="345"/>
      <c r="L17" s="345"/>
      <c r="M17" s="345"/>
      <c r="N17" s="345"/>
      <c r="O17" s="345"/>
      <c r="P17" s="345"/>
      <c r="Q17" s="345"/>
    </row>
    <row r="18" spans="1:18" s="337" customFormat="1" ht="14.25" customHeight="1">
      <c r="A18" s="342"/>
      <c r="B18" s="343" t="s">
        <v>281</v>
      </c>
      <c r="C18" s="344"/>
      <c r="D18" s="345"/>
      <c r="E18" s="345"/>
      <c r="F18" s="345"/>
      <c r="G18" s="345"/>
      <c r="H18" s="345"/>
      <c r="I18" s="345"/>
      <c r="J18" s="345"/>
      <c r="K18" s="345"/>
      <c r="L18" s="345"/>
      <c r="M18" s="345"/>
      <c r="N18" s="345"/>
      <c r="O18" s="345"/>
      <c r="P18" s="345"/>
      <c r="Q18" s="345"/>
    </row>
    <row r="19" spans="1:18" s="337" customFormat="1" ht="9" customHeight="1">
      <c r="A19" s="342"/>
      <c r="B19" s="343" t="s">
        <v>282</v>
      </c>
      <c r="C19" s="346"/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  <c r="P19" s="347"/>
      <c r="Q19" s="347"/>
    </row>
    <row r="20" spans="1:18" s="337" customFormat="1" ht="15" customHeight="1">
      <c r="A20" s="342"/>
      <c r="B20" s="343" t="s">
        <v>283</v>
      </c>
      <c r="C20" s="343"/>
      <c r="D20" s="348" t="s">
        <v>284</v>
      </c>
      <c r="E20" s="349">
        <f t="shared" ref="E20:Q20" si="1">SUM(E21:E22)</f>
        <v>371467</v>
      </c>
      <c r="F20" s="349">
        <f t="shared" si="1"/>
        <v>138268</v>
      </c>
      <c r="G20" s="349">
        <f t="shared" si="1"/>
        <v>233199</v>
      </c>
      <c r="H20" s="349">
        <f t="shared" si="1"/>
        <v>357199</v>
      </c>
      <c r="I20" s="349">
        <f t="shared" si="1"/>
        <v>124000</v>
      </c>
      <c r="J20" s="349">
        <f t="shared" si="1"/>
        <v>0</v>
      </c>
      <c r="K20" s="349">
        <f t="shared" si="1"/>
        <v>0</v>
      </c>
      <c r="L20" s="349">
        <f t="shared" si="1"/>
        <v>124000</v>
      </c>
      <c r="M20" s="349">
        <f t="shared" si="1"/>
        <v>233199</v>
      </c>
      <c r="N20" s="349">
        <f t="shared" si="1"/>
        <v>0</v>
      </c>
      <c r="O20" s="349">
        <f t="shared" si="1"/>
        <v>0</v>
      </c>
      <c r="P20" s="349">
        <f t="shared" si="1"/>
        <v>0</v>
      </c>
      <c r="Q20" s="349">
        <f t="shared" si="1"/>
        <v>233199</v>
      </c>
    </row>
    <row r="21" spans="1:18" s="337" customFormat="1" ht="15" customHeight="1">
      <c r="A21" s="342"/>
      <c r="B21" s="343" t="s">
        <v>285</v>
      </c>
      <c r="C21" s="350"/>
      <c r="D21" s="351"/>
      <c r="E21" s="352">
        <v>14268</v>
      </c>
      <c r="F21" s="352">
        <v>14268</v>
      </c>
      <c r="G21" s="353">
        <v>0</v>
      </c>
      <c r="H21" s="354">
        <v>0</v>
      </c>
      <c r="I21" s="354">
        <v>0</v>
      </c>
      <c r="J21" s="355">
        <v>0</v>
      </c>
      <c r="K21" s="356">
        <v>0</v>
      </c>
      <c r="L21" s="355">
        <v>0</v>
      </c>
      <c r="M21" s="354">
        <v>0</v>
      </c>
      <c r="N21" s="356">
        <v>0</v>
      </c>
      <c r="O21" s="356">
        <v>0</v>
      </c>
      <c r="P21" s="356">
        <v>0</v>
      </c>
      <c r="Q21" s="354">
        <v>0</v>
      </c>
      <c r="R21" s="357" t="s">
        <v>0</v>
      </c>
    </row>
    <row r="22" spans="1:18" s="337" customFormat="1" ht="15.75" customHeight="1">
      <c r="A22" s="342"/>
      <c r="B22" s="358" t="s">
        <v>286</v>
      </c>
      <c r="C22" s="359"/>
      <c r="D22" s="351"/>
      <c r="E22" s="352">
        <f>SUM(F22:G22)</f>
        <v>357199</v>
      </c>
      <c r="F22" s="352">
        <v>124000</v>
      </c>
      <c r="G22" s="352">
        <v>233199</v>
      </c>
      <c r="H22" s="360">
        <v>357199</v>
      </c>
      <c r="I22" s="360">
        <v>124000</v>
      </c>
      <c r="J22" s="361"/>
      <c r="K22" s="362"/>
      <c r="L22" s="361">
        <v>124000</v>
      </c>
      <c r="M22" s="360">
        <v>233199</v>
      </c>
      <c r="N22" s="362"/>
      <c r="O22" s="362"/>
      <c r="P22" s="362"/>
      <c r="Q22" s="360">
        <v>233199</v>
      </c>
    </row>
    <row r="23" spans="1:18" s="337" customFormat="1" ht="10.5" customHeight="1">
      <c r="A23" s="338" t="s">
        <v>287</v>
      </c>
      <c r="B23" s="363" t="s">
        <v>278</v>
      </c>
      <c r="C23" s="364" t="s">
        <v>288</v>
      </c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6"/>
    </row>
    <row r="24" spans="1:18" s="337" customFormat="1" ht="11.25" customHeight="1">
      <c r="A24" s="342"/>
      <c r="B24" s="363" t="s">
        <v>280</v>
      </c>
      <c r="C24" s="367"/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  <c r="O24" s="368"/>
      <c r="P24" s="368"/>
      <c r="Q24" s="369"/>
    </row>
    <row r="25" spans="1:18" s="337" customFormat="1" ht="14.25" customHeight="1">
      <c r="A25" s="342"/>
      <c r="B25" s="363" t="s">
        <v>281</v>
      </c>
      <c r="C25" s="367"/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9"/>
    </row>
    <row r="26" spans="1:18" s="337" customFormat="1" ht="12" customHeight="1">
      <c r="A26" s="342"/>
      <c r="B26" s="363" t="s">
        <v>282</v>
      </c>
      <c r="C26" s="367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8"/>
      <c r="O26" s="368"/>
      <c r="P26" s="368"/>
      <c r="Q26" s="369"/>
    </row>
    <row r="27" spans="1:18" s="337" customFormat="1" ht="16.5" customHeight="1">
      <c r="A27" s="342"/>
      <c r="B27" s="363" t="s">
        <v>283</v>
      </c>
      <c r="C27" s="363"/>
      <c r="D27" s="348" t="s">
        <v>284</v>
      </c>
      <c r="E27" s="370">
        <f>SUM(F27:G27)</f>
        <v>190240</v>
      </c>
      <c r="F27" s="370">
        <f t="shared" ref="F27:Q27" si="2">SUM(F28:F29)</f>
        <v>78690</v>
      </c>
      <c r="G27" s="370">
        <f t="shared" si="2"/>
        <v>111550</v>
      </c>
      <c r="H27" s="371">
        <f t="shared" si="2"/>
        <v>186550</v>
      </c>
      <c r="I27" s="371">
        <f t="shared" si="2"/>
        <v>75000</v>
      </c>
      <c r="J27" s="371">
        <f t="shared" si="2"/>
        <v>0</v>
      </c>
      <c r="K27" s="371">
        <f t="shared" si="2"/>
        <v>0</v>
      </c>
      <c r="L27" s="371">
        <f t="shared" si="2"/>
        <v>75000</v>
      </c>
      <c r="M27" s="371">
        <f t="shared" si="2"/>
        <v>111550</v>
      </c>
      <c r="N27" s="371">
        <f t="shared" si="2"/>
        <v>0</v>
      </c>
      <c r="O27" s="371">
        <f t="shared" si="2"/>
        <v>0</v>
      </c>
      <c r="P27" s="371">
        <f t="shared" si="2"/>
        <v>0</v>
      </c>
      <c r="Q27" s="371">
        <f t="shared" si="2"/>
        <v>111550</v>
      </c>
    </row>
    <row r="28" spans="1:18" s="337" customFormat="1" ht="16.5" customHeight="1">
      <c r="A28" s="342"/>
      <c r="B28" s="343" t="s">
        <v>285</v>
      </c>
      <c r="C28" s="372"/>
      <c r="D28" s="351"/>
      <c r="E28" s="371">
        <f>SUM(F28:G28)</f>
        <v>3690</v>
      </c>
      <c r="F28" s="371">
        <v>3690</v>
      </c>
      <c r="G28" s="371">
        <v>0</v>
      </c>
      <c r="H28" s="373">
        <v>0</v>
      </c>
      <c r="I28" s="373">
        <v>0</v>
      </c>
      <c r="J28" s="374"/>
      <c r="K28" s="350"/>
      <c r="L28" s="374">
        <v>0</v>
      </c>
      <c r="M28" s="373"/>
      <c r="N28" s="350"/>
      <c r="O28" s="350"/>
      <c r="P28" s="350"/>
      <c r="Q28" s="373"/>
    </row>
    <row r="29" spans="1:18" s="337" customFormat="1" ht="16.5" customHeight="1">
      <c r="A29" s="375"/>
      <c r="B29" s="358" t="s">
        <v>286</v>
      </c>
      <c r="C29" s="372" t="s">
        <v>0</v>
      </c>
      <c r="D29" s="351"/>
      <c r="E29" s="376">
        <f>SUM(F29:G29)</f>
        <v>186550</v>
      </c>
      <c r="F29" s="377">
        <v>75000</v>
      </c>
      <c r="G29" s="377">
        <v>111550</v>
      </c>
      <c r="H29" s="378">
        <v>186550</v>
      </c>
      <c r="I29" s="378">
        <v>75000</v>
      </c>
      <c r="J29" s="379" t="s">
        <v>0</v>
      </c>
      <c r="K29" s="380">
        <v>0</v>
      </c>
      <c r="L29" s="379">
        <v>75000</v>
      </c>
      <c r="M29" s="378">
        <v>111550</v>
      </c>
      <c r="N29" s="378">
        <v>0</v>
      </c>
      <c r="O29" s="380">
        <v>0</v>
      </c>
      <c r="P29" s="380">
        <v>0</v>
      </c>
      <c r="Q29" s="378">
        <v>111550</v>
      </c>
    </row>
    <row r="30" spans="1:18" s="337" customFormat="1" ht="9" customHeight="1">
      <c r="A30" s="338" t="s">
        <v>289</v>
      </c>
      <c r="B30" s="339" t="s">
        <v>278</v>
      </c>
      <c r="C30" s="340" t="s">
        <v>290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81"/>
    </row>
    <row r="31" spans="1:18" s="337" customFormat="1" ht="12" customHeight="1">
      <c r="A31" s="342"/>
      <c r="B31" s="343" t="s">
        <v>280</v>
      </c>
      <c r="C31" s="344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82"/>
    </row>
    <row r="32" spans="1:18" s="337" customFormat="1" ht="12" customHeight="1">
      <c r="A32" s="342"/>
      <c r="B32" s="343" t="s">
        <v>281</v>
      </c>
      <c r="C32" s="344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82"/>
    </row>
    <row r="33" spans="1:17" s="337" customFormat="1" ht="12" customHeight="1">
      <c r="A33" s="342"/>
      <c r="B33" s="343" t="s">
        <v>282</v>
      </c>
      <c r="C33" s="346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83"/>
    </row>
    <row r="34" spans="1:17" s="337" customFormat="1" ht="12" customHeight="1">
      <c r="A34" s="342"/>
      <c r="B34" s="343" t="s">
        <v>283</v>
      </c>
      <c r="C34" s="343"/>
      <c r="D34" s="384" t="s">
        <v>291</v>
      </c>
      <c r="E34" s="371">
        <f>SUM(E35:E39)</f>
        <v>2453779</v>
      </c>
      <c r="F34" s="371">
        <f t="shared" ref="F34:P34" si="3">SUM(F35:F38)</f>
        <v>1468789</v>
      </c>
      <c r="G34" s="371">
        <f>SUM(G35:G39)</f>
        <v>984990</v>
      </c>
      <c r="H34" s="371">
        <f t="shared" si="3"/>
        <v>1104613</v>
      </c>
      <c r="I34" s="371">
        <f t="shared" si="3"/>
        <v>655773</v>
      </c>
      <c r="J34" s="371">
        <f t="shared" si="3"/>
        <v>0</v>
      </c>
      <c r="K34" s="371">
        <f t="shared" si="3"/>
        <v>0</v>
      </c>
      <c r="L34" s="371">
        <f t="shared" si="3"/>
        <v>655773</v>
      </c>
      <c r="M34" s="371">
        <f>SUM(M35:M39)</f>
        <v>448840</v>
      </c>
      <c r="N34" s="371">
        <f t="shared" si="3"/>
        <v>0</v>
      </c>
      <c r="O34" s="371">
        <f t="shared" si="3"/>
        <v>0</v>
      </c>
      <c r="P34" s="371">
        <f t="shared" si="3"/>
        <v>0</v>
      </c>
      <c r="Q34" s="371">
        <f>SUM(Q35:Q39)</f>
        <v>448840</v>
      </c>
    </row>
    <row r="35" spans="1:17" s="337" customFormat="1" ht="12" customHeight="1">
      <c r="A35" s="342"/>
      <c r="B35" s="343" t="s">
        <v>292</v>
      </c>
      <c r="C35" s="350"/>
      <c r="D35" s="385"/>
      <c r="E35" s="376">
        <f>SUM(F35:G35)</f>
        <v>49166</v>
      </c>
      <c r="F35" s="371">
        <v>29016</v>
      </c>
      <c r="G35" s="371">
        <v>20150</v>
      </c>
      <c r="H35" s="373">
        <v>0</v>
      </c>
      <c r="I35" s="373">
        <v>0</v>
      </c>
      <c r="J35" s="374">
        <v>0</v>
      </c>
      <c r="K35" s="350">
        <v>0</v>
      </c>
      <c r="L35" s="374">
        <v>0</v>
      </c>
      <c r="M35" s="373">
        <v>0</v>
      </c>
      <c r="N35" s="350">
        <v>0</v>
      </c>
      <c r="O35" s="350">
        <v>0</v>
      </c>
      <c r="P35" s="350">
        <v>0</v>
      </c>
      <c r="Q35" s="373">
        <v>0</v>
      </c>
    </row>
    <row r="36" spans="1:17" s="337" customFormat="1" ht="12" customHeight="1">
      <c r="A36" s="342"/>
      <c r="B36" s="343" t="s">
        <v>293</v>
      </c>
      <c r="C36" s="350"/>
      <c r="D36" s="385"/>
      <c r="E36" s="371"/>
      <c r="F36" s="371">
        <v>0</v>
      </c>
      <c r="G36" s="371"/>
      <c r="H36" s="373"/>
      <c r="I36" s="373"/>
      <c r="J36" s="374"/>
      <c r="K36" s="350"/>
      <c r="L36" s="374"/>
      <c r="M36" s="373"/>
      <c r="N36" s="350"/>
      <c r="O36" s="350"/>
      <c r="P36" s="350"/>
      <c r="Q36" s="373"/>
    </row>
    <row r="37" spans="1:17" s="337" customFormat="1" ht="12" customHeight="1">
      <c r="A37" s="342"/>
      <c r="B37" s="358" t="s">
        <v>294</v>
      </c>
      <c r="C37" s="359"/>
      <c r="D37" s="385"/>
      <c r="E37" s="376">
        <f>SUM(F37:G37)</f>
        <v>1300000</v>
      </c>
      <c r="F37" s="386">
        <v>784000</v>
      </c>
      <c r="G37" s="386">
        <v>516000</v>
      </c>
      <c r="H37" s="387">
        <v>0</v>
      </c>
      <c r="I37" s="387">
        <v>0</v>
      </c>
      <c r="J37" s="388"/>
      <c r="K37" s="359">
        <v>0</v>
      </c>
      <c r="L37" s="388">
        <v>0</v>
      </c>
      <c r="M37" s="387">
        <v>0</v>
      </c>
      <c r="N37" s="387">
        <v>0</v>
      </c>
      <c r="O37" s="359"/>
      <c r="P37" s="359"/>
      <c r="Q37" s="387"/>
    </row>
    <row r="38" spans="1:17" s="337" customFormat="1" ht="12" customHeight="1">
      <c r="A38" s="375"/>
      <c r="B38" s="358" t="s">
        <v>295</v>
      </c>
      <c r="C38" s="359"/>
      <c r="D38" s="385"/>
      <c r="E38" s="376">
        <f>SUM(F38:G38)</f>
        <v>1104613</v>
      </c>
      <c r="F38" s="386">
        <v>655773</v>
      </c>
      <c r="G38" s="386">
        <v>448840</v>
      </c>
      <c r="H38" s="387">
        <f>+I38+M38</f>
        <v>1104613</v>
      </c>
      <c r="I38" s="387">
        <v>655773</v>
      </c>
      <c r="J38" s="388"/>
      <c r="K38" s="359"/>
      <c r="L38" s="388">
        <v>655773</v>
      </c>
      <c r="M38" s="387">
        <v>448840</v>
      </c>
      <c r="N38" s="359"/>
      <c r="O38" s="359"/>
      <c r="P38" s="359"/>
      <c r="Q38" s="387">
        <v>448840</v>
      </c>
    </row>
    <row r="39" spans="1:17" s="337" customFormat="1" ht="12" customHeight="1">
      <c r="A39" s="389"/>
      <c r="B39" s="390" t="s">
        <v>296</v>
      </c>
      <c r="C39" s="391"/>
      <c r="D39" s="392"/>
      <c r="E39" s="376">
        <f>SUM(F39:G39)</f>
        <v>0</v>
      </c>
      <c r="F39" s="393"/>
      <c r="G39" s="393">
        <v>0</v>
      </c>
      <c r="H39" s="394"/>
      <c r="I39" s="394"/>
      <c r="J39" s="395"/>
      <c r="K39" s="396"/>
      <c r="L39" s="395"/>
      <c r="M39" s="394">
        <v>0</v>
      </c>
      <c r="N39" s="396"/>
      <c r="O39" s="396"/>
      <c r="P39" s="396"/>
      <c r="Q39" s="394">
        <v>0</v>
      </c>
    </row>
    <row r="40" spans="1:17" ht="15.75" customHeight="1">
      <c r="A40" s="397" t="s">
        <v>297</v>
      </c>
      <c r="B40" s="333" t="s">
        <v>298</v>
      </c>
      <c r="C40" s="334" t="s">
        <v>276</v>
      </c>
      <c r="D40" s="335"/>
      <c r="E40" s="336">
        <f>+E45+E51</f>
        <v>184949</v>
      </c>
      <c r="F40" s="336">
        <f>+F45+F51</f>
        <v>28299</v>
      </c>
      <c r="G40" s="336">
        <f>+G45+G51</f>
        <v>156650</v>
      </c>
      <c r="H40" s="336">
        <f>+H45+H51</f>
        <v>184949</v>
      </c>
      <c r="I40" s="336">
        <f>+I45+I51</f>
        <v>28299</v>
      </c>
      <c r="J40" s="336">
        <f>+J45</f>
        <v>0</v>
      </c>
      <c r="K40" s="336">
        <f>+K45</f>
        <v>0</v>
      </c>
      <c r="L40" s="336">
        <f t="shared" ref="L40:Q40" si="4">+L45+L51</f>
        <v>28299</v>
      </c>
      <c r="M40" s="336">
        <f t="shared" si="4"/>
        <v>156650</v>
      </c>
      <c r="N40" s="336">
        <f t="shared" si="4"/>
        <v>0</v>
      </c>
      <c r="O40" s="336">
        <f t="shared" si="4"/>
        <v>0</v>
      </c>
      <c r="P40" s="336">
        <f t="shared" si="4"/>
        <v>0</v>
      </c>
      <c r="Q40" s="336">
        <f t="shared" si="4"/>
        <v>156650</v>
      </c>
    </row>
    <row r="41" spans="1:17" ht="12" customHeight="1">
      <c r="A41" s="398" t="s">
        <v>299</v>
      </c>
      <c r="B41" s="339" t="s">
        <v>278</v>
      </c>
      <c r="C41" s="340" t="s">
        <v>300</v>
      </c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400"/>
    </row>
    <row r="42" spans="1:17" ht="12" customHeight="1">
      <c r="A42" s="401"/>
      <c r="B42" s="343" t="s">
        <v>301</v>
      </c>
      <c r="C42" s="402"/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4"/>
    </row>
    <row r="43" spans="1:17" ht="12" customHeight="1">
      <c r="A43" s="401"/>
      <c r="B43" s="343" t="s">
        <v>281</v>
      </c>
      <c r="C43" s="402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4"/>
    </row>
    <row r="44" spans="1:17" ht="12" customHeight="1">
      <c r="A44" s="401"/>
      <c r="B44" s="343" t="s">
        <v>282</v>
      </c>
      <c r="C44" s="405"/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7"/>
    </row>
    <row r="45" spans="1:17" ht="15.75" customHeight="1">
      <c r="A45" s="401"/>
      <c r="B45" s="343" t="s">
        <v>283</v>
      </c>
      <c r="C45" s="343"/>
      <c r="D45" s="343"/>
      <c r="E45" s="371">
        <f t="shared" ref="E45:Q45" si="5">+E46</f>
        <v>184227</v>
      </c>
      <c r="F45" s="371">
        <f t="shared" si="5"/>
        <v>27577</v>
      </c>
      <c r="G45" s="371">
        <f t="shared" si="5"/>
        <v>156650</v>
      </c>
      <c r="H45" s="371">
        <f t="shared" si="5"/>
        <v>184227</v>
      </c>
      <c r="I45" s="371">
        <f t="shared" si="5"/>
        <v>27577</v>
      </c>
      <c r="J45" s="371">
        <f t="shared" si="5"/>
        <v>0</v>
      </c>
      <c r="K45" s="371">
        <f t="shared" si="5"/>
        <v>0</v>
      </c>
      <c r="L45" s="371">
        <f t="shared" si="5"/>
        <v>27577</v>
      </c>
      <c r="M45" s="371">
        <f t="shared" si="5"/>
        <v>156650</v>
      </c>
      <c r="N45" s="371">
        <f t="shared" si="5"/>
        <v>0</v>
      </c>
      <c r="O45" s="371">
        <f t="shared" si="5"/>
        <v>0</v>
      </c>
      <c r="P45" s="371">
        <f t="shared" si="5"/>
        <v>0</v>
      </c>
      <c r="Q45" s="371">
        <f t="shared" si="5"/>
        <v>156650</v>
      </c>
    </row>
    <row r="46" spans="1:17" ht="123.75" customHeight="1">
      <c r="A46" s="401"/>
      <c r="B46" s="408" t="s">
        <v>302</v>
      </c>
      <c r="C46" s="350"/>
      <c r="D46" s="409" t="s">
        <v>303</v>
      </c>
      <c r="E46" s="371">
        <f>SUM(F46:G46)</f>
        <v>184227</v>
      </c>
      <c r="F46" s="371">
        <v>27577</v>
      </c>
      <c r="G46" s="371">
        <v>156650</v>
      </c>
      <c r="H46" s="371">
        <v>184227</v>
      </c>
      <c r="I46" s="371">
        <v>27577</v>
      </c>
      <c r="J46" s="374">
        <v>0</v>
      </c>
      <c r="K46" s="350">
        <v>0</v>
      </c>
      <c r="L46" s="371">
        <v>27577</v>
      </c>
      <c r="M46" s="371">
        <v>156650</v>
      </c>
      <c r="N46" s="350">
        <v>0</v>
      </c>
      <c r="O46" s="350">
        <v>0</v>
      </c>
      <c r="P46" s="350">
        <v>0</v>
      </c>
      <c r="Q46" s="371">
        <v>156650</v>
      </c>
    </row>
    <row r="47" spans="1:17" ht="14.25" customHeight="1">
      <c r="A47" s="398" t="s">
        <v>289</v>
      </c>
      <c r="B47" s="339" t="s">
        <v>278</v>
      </c>
      <c r="C47" s="340" t="s">
        <v>304</v>
      </c>
      <c r="D47" s="399"/>
      <c r="E47" s="399"/>
      <c r="F47" s="399"/>
      <c r="G47" s="399"/>
      <c r="H47" s="399"/>
      <c r="I47" s="399"/>
      <c r="J47" s="399"/>
      <c r="K47" s="399"/>
      <c r="L47" s="399"/>
      <c r="M47" s="399"/>
      <c r="N47" s="399"/>
      <c r="O47" s="399"/>
      <c r="P47" s="399"/>
      <c r="Q47" s="400"/>
    </row>
    <row r="48" spans="1:17" ht="14.25" customHeight="1">
      <c r="A48" s="401"/>
      <c r="B48" s="343" t="s">
        <v>280</v>
      </c>
      <c r="C48" s="402"/>
      <c r="D48" s="403"/>
      <c r="E48" s="403"/>
      <c r="F48" s="403"/>
      <c r="G48" s="403"/>
      <c r="H48" s="403"/>
      <c r="I48" s="403"/>
      <c r="J48" s="403"/>
      <c r="K48" s="403"/>
      <c r="L48" s="403"/>
      <c r="M48" s="403"/>
      <c r="N48" s="403"/>
      <c r="O48" s="403"/>
      <c r="P48" s="403"/>
      <c r="Q48" s="404"/>
    </row>
    <row r="49" spans="1:17" ht="14.25" customHeight="1">
      <c r="A49" s="401"/>
      <c r="B49" s="343" t="s">
        <v>281</v>
      </c>
      <c r="C49" s="402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  <c r="P49" s="403"/>
      <c r="Q49" s="404"/>
    </row>
    <row r="50" spans="1:17" ht="14.25" customHeight="1">
      <c r="A50" s="401"/>
      <c r="B50" s="343" t="s">
        <v>282</v>
      </c>
      <c r="C50" s="405"/>
      <c r="D50" s="406"/>
      <c r="E50" s="406"/>
      <c r="F50" s="406"/>
      <c r="G50" s="406"/>
      <c r="H50" s="406"/>
      <c r="I50" s="406"/>
      <c r="J50" s="406"/>
      <c r="K50" s="406"/>
      <c r="L50" s="406"/>
      <c r="M50" s="406"/>
      <c r="N50" s="406"/>
      <c r="O50" s="406"/>
      <c r="P50" s="406"/>
      <c r="Q50" s="407"/>
    </row>
    <row r="51" spans="1:17" ht="14.25" customHeight="1">
      <c r="A51" s="401"/>
      <c r="B51" s="343" t="s">
        <v>283</v>
      </c>
      <c r="C51" s="343"/>
      <c r="D51" s="410" t="s">
        <v>305</v>
      </c>
      <c r="E51" s="371">
        <f t="shared" ref="E51:Q51" si="6">SUM(E52:E52)</f>
        <v>722</v>
      </c>
      <c r="F51" s="371">
        <f t="shared" si="6"/>
        <v>722</v>
      </c>
      <c r="G51" s="371">
        <f t="shared" si="6"/>
        <v>0</v>
      </c>
      <c r="H51" s="371">
        <f t="shared" si="6"/>
        <v>722</v>
      </c>
      <c r="I51" s="371">
        <f t="shared" si="6"/>
        <v>722</v>
      </c>
      <c r="J51" s="371">
        <f t="shared" si="6"/>
        <v>0</v>
      </c>
      <c r="K51" s="371">
        <f t="shared" si="6"/>
        <v>0</v>
      </c>
      <c r="L51" s="371">
        <f t="shared" si="6"/>
        <v>722</v>
      </c>
      <c r="M51" s="371">
        <f t="shared" si="6"/>
        <v>0</v>
      </c>
      <c r="N51" s="371">
        <f t="shared" si="6"/>
        <v>0</v>
      </c>
      <c r="O51" s="371">
        <f t="shared" si="6"/>
        <v>0</v>
      </c>
      <c r="P51" s="371">
        <f t="shared" si="6"/>
        <v>0</v>
      </c>
      <c r="Q51" s="371">
        <f t="shared" si="6"/>
        <v>0</v>
      </c>
    </row>
    <row r="52" spans="1:17" ht="14.25" customHeight="1">
      <c r="A52" s="411"/>
      <c r="B52" s="358" t="s">
        <v>295</v>
      </c>
      <c r="C52" s="359"/>
      <c r="D52" s="412"/>
      <c r="E52" s="376">
        <v>722</v>
      </c>
      <c r="F52" s="386">
        <v>722</v>
      </c>
      <c r="G52" s="386">
        <v>0</v>
      </c>
      <c r="H52" s="387">
        <v>722</v>
      </c>
      <c r="I52" s="387">
        <v>722</v>
      </c>
      <c r="J52" s="388"/>
      <c r="K52" s="359"/>
      <c r="L52" s="388">
        <v>722</v>
      </c>
      <c r="M52" s="387">
        <v>0</v>
      </c>
      <c r="N52" s="359"/>
      <c r="O52" s="359"/>
      <c r="P52" s="359"/>
      <c r="Q52" s="387">
        <v>0</v>
      </c>
    </row>
    <row r="53" spans="1:17" ht="15.75" customHeight="1">
      <c r="A53" s="413" t="s">
        <v>306</v>
      </c>
      <c r="B53" s="413"/>
      <c r="C53" s="414" t="s">
        <v>250</v>
      </c>
      <c r="D53" s="415"/>
      <c r="E53" s="416">
        <f t="shared" ref="E53:Q53" si="7">+E15+E40</f>
        <v>3200435</v>
      </c>
      <c r="F53" s="416">
        <f t="shared" si="7"/>
        <v>1714046</v>
      </c>
      <c r="G53" s="416">
        <f t="shared" si="7"/>
        <v>1486389</v>
      </c>
      <c r="H53" s="416">
        <f t="shared" si="7"/>
        <v>1833311</v>
      </c>
      <c r="I53" s="416">
        <f t="shared" si="7"/>
        <v>883072</v>
      </c>
      <c r="J53" s="416">
        <f t="shared" si="7"/>
        <v>0</v>
      </c>
      <c r="K53" s="416">
        <f t="shared" si="7"/>
        <v>0</v>
      </c>
      <c r="L53" s="416">
        <f t="shared" si="7"/>
        <v>883072</v>
      </c>
      <c r="M53" s="416">
        <f t="shared" si="7"/>
        <v>950239</v>
      </c>
      <c r="N53" s="416">
        <f t="shared" si="7"/>
        <v>0</v>
      </c>
      <c r="O53" s="416">
        <f t="shared" si="7"/>
        <v>0</v>
      </c>
      <c r="P53" s="416">
        <f t="shared" si="7"/>
        <v>0</v>
      </c>
      <c r="Q53" s="416">
        <f t="shared" si="7"/>
        <v>950239</v>
      </c>
    </row>
    <row r="54" spans="1:17">
      <c r="N54" s="317" t="s">
        <v>0</v>
      </c>
    </row>
  </sheetData>
  <mergeCells count="36">
    <mergeCell ref="A47:A52"/>
    <mergeCell ref="C47:Q50"/>
    <mergeCell ref="D51:D52"/>
    <mergeCell ref="A53:B53"/>
    <mergeCell ref="C53:D53"/>
    <mergeCell ref="A30:A38"/>
    <mergeCell ref="C30:Q33"/>
    <mergeCell ref="D34:D39"/>
    <mergeCell ref="C40:D40"/>
    <mergeCell ref="A41:A46"/>
    <mergeCell ref="C41:Q44"/>
    <mergeCell ref="C15:D15"/>
    <mergeCell ref="A16:A22"/>
    <mergeCell ref="C16:Q19"/>
    <mergeCell ref="D20:D22"/>
    <mergeCell ref="A23:A29"/>
    <mergeCell ref="C23:Q26"/>
    <mergeCell ref="D27:D29"/>
    <mergeCell ref="H10:H13"/>
    <mergeCell ref="I10:Q10"/>
    <mergeCell ref="I11:L11"/>
    <mergeCell ref="M11:Q11"/>
    <mergeCell ref="I12:I13"/>
    <mergeCell ref="J12:L12"/>
    <mergeCell ref="M12:M13"/>
    <mergeCell ref="N12:Q12"/>
    <mergeCell ref="O2:P3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2:B14"/>
  <sheetViews>
    <sheetView workbookViewId="0">
      <selection activeCell="B7" sqref="B7"/>
    </sheetView>
  </sheetViews>
  <sheetFormatPr defaultRowHeight="14.25"/>
  <sheetData>
    <row r="2" spans="1:2">
      <c r="A2">
        <v>7</v>
      </c>
      <c r="B2">
        <v>9</v>
      </c>
    </row>
    <row r="4" spans="1:2">
      <c r="A4">
        <v>357</v>
      </c>
      <c r="B4">
        <v>19</v>
      </c>
    </row>
    <row r="5" spans="1:2">
      <c r="A5">
        <v>52148</v>
      </c>
      <c r="B5">
        <v>19277</v>
      </c>
    </row>
    <row r="6" spans="1:2">
      <c r="A6">
        <v>9235</v>
      </c>
      <c r="B6">
        <v>2761</v>
      </c>
    </row>
    <row r="7" spans="1:2">
      <c r="A7">
        <v>1278</v>
      </c>
      <c r="B7">
        <v>489</v>
      </c>
    </row>
    <row r="8" spans="1:2">
      <c r="A8">
        <v>4880</v>
      </c>
      <c r="B8">
        <v>68</v>
      </c>
    </row>
    <row r="9" spans="1:2">
      <c r="A9">
        <v>9765</v>
      </c>
      <c r="B9">
        <v>259</v>
      </c>
    </row>
    <row r="10" spans="1:2">
      <c r="A10">
        <v>75631</v>
      </c>
      <c r="B10">
        <v>517</v>
      </c>
    </row>
    <row r="11" spans="1:2">
      <c r="A11">
        <v>2403</v>
      </c>
      <c r="B11">
        <v>4008</v>
      </c>
    </row>
    <row r="12" spans="1:2">
      <c r="A12">
        <v>953</v>
      </c>
      <c r="B12">
        <v>128</v>
      </c>
    </row>
    <row r="13" spans="1:2">
      <c r="B13">
        <v>51</v>
      </c>
    </row>
    <row r="14" spans="1:2">
      <c r="A14">
        <f>SUM(A4:A13)</f>
        <v>156650</v>
      </c>
      <c r="B14">
        <f>SUM(B4:B13)</f>
        <v>27577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tabela1</vt:lpstr>
      <vt:lpstr>tabela2</vt:lpstr>
      <vt:lpstr>zm.tabela2a </vt:lpstr>
      <vt:lpstr>zał.2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2013-12-04T13:11:51Z</cp:lastPrinted>
  <dcterms:created xsi:type="dcterms:W3CDTF">2013-11-26T10:40:30Z</dcterms:created>
  <dcterms:modified xsi:type="dcterms:W3CDTF">2013-12-04T13:12:08Z</dcterms:modified>
</cp:coreProperties>
</file>