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80" windowHeight="8190"/>
  </bookViews>
  <sheets>
    <sheet name="tabela1" sheetId="3" r:id="rId1"/>
    <sheet name="tabela2" sheetId="4" r:id="rId2"/>
    <sheet name="zm.tabela2a " sheetId="5" r:id="rId3"/>
    <sheet name="zał.2" sheetId="1" r:id="rId4"/>
    <sheet name="zał. 3" sheetId="7" r:id="rId5"/>
  </sheets>
  <calcPr calcId="125725"/>
</workbook>
</file>

<file path=xl/calcChain.xml><?xml version="1.0" encoding="utf-8"?>
<calcChain xmlns="http://schemas.openxmlformats.org/spreadsheetml/2006/main">
  <c r="E16" i="7"/>
  <c r="E17"/>
  <c r="E15"/>
  <c r="J13"/>
  <c r="J18" s="1"/>
  <c r="I13"/>
  <c r="I18" s="1"/>
  <c r="H13"/>
  <c r="H18" s="1"/>
  <c r="G13"/>
  <c r="G18" s="1"/>
  <c r="F13"/>
  <c r="E13" s="1"/>
  <c r="E18" s="1"/>
  <c r="D13"/>
  <c r="D18" s="1"/>
  <c r="F18" l="1"/>
  <c r="F69" i="5"/>
  <c r="K43"/>
  <c r="K69" s="1"/>
  <c r="I43"/>
  <c r="I69" s="1"/>
  <c r="H43"/>
  <c r="H69" s="1"/>
  <c r="G43"/>
  <c r="G69" s="1"/>
  <c r="E69" i="1"/>
  <c r="E68"/>
  <c r="E67"/>
  <c r="E66"/>
  <c r="E65"/>
  <c r="J64"/>
  <c r="I64"/>
  <c r="H64"/>
  <c r="G64"/>
  <c r="F64"/>
  <c r="E64"/>
  <c r="D64"/>
  <c r="E63"/>
  <c r="E62"/>
  <c r="J60"/>
  <c r="I60"/>
  <c r="H60"/>
  <c r="G60"/>
  <c r="F60"/>
  <c r="E60"/>
  <c r="D60"/>
  <c r="E59"/>
  <c r="E58"/>
  <c r="J56"/>
  <c r="I56"/>
  <c r="H56"/>
  <c r="G56"/>
  <c r="F56"/>
  <c r="E56"/>
  <c r="D56"/>
  <c r="E55"/>
  <c r="E53" s="1"/>
  <c r="E54"/>
  <c r="J53"/>
  <c r="I53"/>
  <c r="H53"/>
  <c r="G53"/>
  <c r="F53"/>
  <c r="D53"/>
  <c r="E52"/>
  <c r="E51"/>
  <c r="E50"/>
  <c r="E49"/>
  <c r="E48"/>
  <c r="E47"/>
  <c r="E46"/>
  <c r="E45"/>
  <c r="E44"/>
  <c r="J42"/>
  <c r="I42"/>
  <c r="H42"/>
  <c r="G42"/>
  <c r="F42"/>
  <c r="E42" s="1"/>
  <c r="D42"/>
  <c r="E41"/>
  <c r="E40"/>
  <c r="J38"/>
  <c r="I38"/>
  <c r="H38"/>
  <c r="G38"/>
  <c r="F38"/>
  <c r="E38" s="1"/>
  <c r="D38"/>
  <c r="E34"/>
  <c r="E33"/>
  <c r="J31"/>
  <c r="I31"/>
  <c r="H31"/>
  <c r="G31"/>
  <c r="F31"/>
  <c r="E31"/>
  <c r="D31"/>
  <c r="E30"/>
  <c r="E29"/>
  <c r="E28"/>
  <c r="E27"/>
  <c r="E26"/>
  <c r="E25"/>
  <c r="E24"/>
  <c r="E23"/>
  <c r="J21"/>
  <c r="J70" s="1"/>
  <c r="I21"/>
  <c r="H21"/>
  <c r="G21"/>
  <c r="F21"/>
  <c r="E21" s="1"/>
  <c r="D21"/>
  <c r="E20"/>
  <c r="E19"/>
  <c r="E18"/>
  <c r="E17"/>
  <c r="E16"/>
  <c r="E15"/>
  <c r="J13"/>
  <c r="I13"/>
  <c r="H13"/>
  <c r="G13"/>
  <c r="F13"/>
  <c r="E13"/>
  <c r="D13"/>
  <c r="I70" l="1"/>
  <c r="H70"/>
  <c r="G70"/>
  <c r="E70"/>
  <c r="D70"/>
  <c r="F70"/>
</calcChain>
</file>

<file path=xl/sharedStrings.xml><?xml version="1.0" encoding="utf-8"?>
<sst xmlns="http://schemas.openxmlformats.org/spreadsheetml/2006/main" count="690" uniqueCount="211">
  <si>
    <t xml:space="preserve"> </t>
  </si>
  <si>
    <t>Załącznik Nr 2</t>
  </si>
  <si>
    <t>w sprawie zmiany budżetu gminy  na 2013 rok</t>
  </si>
  <si>
    <t>Dochody i wydatki związane z realizacją zadań z zakresu administracji rządowej i innych zadań zleconych odrębnymi ustawami  na 2013 rok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</si>
  <si>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</si>
  <si>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</si>
  <si>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</si>
  <si>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</si>
  <si>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</si>
  <si>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</si>
  <si>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</si>
  <si>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</si>
  <si>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</si>
  <si>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</si>
  <si>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</si>
  <si>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</si>
  <si>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</si>
  <si>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</si>
  <si>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</si>
  <si>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</si>
  <si>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OGÓŁEM</t>
  </si>
  <si>
    <t>Tabela Nr 1</t>
  </si>
  <si>
    <t>ZMIANY  DOCHODÓW  GMINY  SICIENKO  NA   2013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</si>
  <si>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</si>
  <si>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</si>
  <si>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</si>
  <si>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</si>
  <si>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</si>
  <si>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</si>
  <si>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</si>
  <si>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</si>
  <si>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</si>
  <si>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</si>
  <si>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</si>
  <si>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</si>
  <si>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</si>
  <si>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</si>
  <si>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0,00</t>
  </si>
  <si>
    <t xml:space="preserve">w tym z tytułu dotacji i środków na finansowanie wydatków na realizację zadań finansowanych z udziałem środków, o których mowa w art. 5 ust. 1 pkt 2 i 3 
</t>
  </si>
  <si>
    <t>164 883,00</t>
  </si>
  <si>
    <t>majątkowe</t>
  </si>
  <si>
    <t>1 381 859,30</t>
  </si>
  <si>
    <t>387 983,00</t>
  </si>
  <si>
    <t>Ogółem:</t>
  </si>
  <si>
    <t>552 866,00</t>
  </si>
  <si>
    <t>Wójta Gminy Sicienko</t>
  </si>
  <si>
    <t>852</t>
  </si>
  <si>
    <t>Pomoc społeczna</t>
  </si>
  <si>
    <t>3 457 951,25</t>
  </si>
  <si>
    <t>85212</t>
  </si>
  <si>
    <t>Świadczenia rodzinne, świadczenia z funduszu alimentacyjneego oraz składki na ubezpieczenia emerytalne i rentowe z ubezpieczenia społecznego</t>
  </si>
  <si>
    <t>2 791 450,00</t>
  </si>
  <si>
    <t>2010</t>
  </si>
  <si>
    <t>Dotacje celowe otrzymane z budżetu państwa na realizację zadań bieżących z zakresu administracji rządowej oraz innych zadań zleconych gminie (związkom gmin) ustawami</t>
  </si>
  <si>
    <t>2 754 400,00</t>
  </si>
  <si>
    <t>Pozostała działalność</t>
  </si>
  <si>
    <t>30 577 333,67</t>
  </si>
  <si>
    <t>31 959 192,97</t>
  </si>
  <si>
    <t>Tabela Nr 2</t>
  </si>
  <si>
    <t>ZMIANY   WYDATKÓW  GMINY  SICIENKO  NA  2013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</si>
  <si>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</si>
  <si>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</si>
  <si>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</si>
  <si>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</si>
  <si>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</si>
  <si>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</si>
  <si>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</si>
  <si>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</si>
  <si>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</si>
  <si>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</si>
  <si>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</si>
  <si>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</si>
  <si>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</si>
  <si>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</si>
  <si>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</si>
  <si>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</si>
  <si>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</si>
  <si>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</si>
  <si>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</si>
  <si>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</si>
  <si>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</si>
  <si>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</si>
  <si>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</si>
  <si>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</si>
  <si>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</si>
  <si>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</si>
  <si>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</si>
  <si>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</si>
  <si>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</si>
  <si>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</si>
  <si>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strona:1</t>
  </si>
  <si>
    <t>Wydatki osobowe niezaliczone do wynagrodzeń</t>
  </si>
  <si>
    <t>Wynagrodzenia osobowe pracowników</t>
  </si>
  <si>
    <t>Składki na Fundusz Pracy</t>
  </si>
  <si>
    <t>Zakup materiałów i wyposażenia</t>
  </si>
  <si>
    <t>Zakup energii</t>
  </si>
  <si>
    <t>Zakup usług pozostałych</t>
  </si>
  <si>
    <t>Składki na ubezpieczenia społeczne</t>
  </si>
  <si>
    <t>strona:3</t>
  </si>
  <si>
    <t>Gospodarka komunalna i ochrona środowiska</t>
  </si>
  <si>
    <t>Wydatki razem:</t>
  </si>
  <si>
    <t>Gospodarka mieszkaniowa</t>
  </si>
  <si>
    <t>Zakup usług remontowych</t>
  </si>
  <si>
    <t>Ochrona zdrowia</t>
  </si>
  <si>
    <t>Świadczenia społeczne</t>
  </si>
  <si>
    <t>Tabela nr 2a</t>
  </si>
  <si>
    <t xml:space="preserve">Zadania inwestycyjne w 2013 rok   </t>
  </si>
  <si>
    <t>PO ZMIANACH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</si>
  <si>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</si>
  <si>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</si>
  <si>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</si>
  <si>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</si>
  <si>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</si>
  <si>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</si>
  <si>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</si>
  <si>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</si>
  <si>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</si>
  <si>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</si>
  <si>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</si>
  <si>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</si>
  <si>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</si>
  <si>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</si>
  <si>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</si>
  <si>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</si>
  <si>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</si>
  <si>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</si>
  <si>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</si>
  <si>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</si>
  <si>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, przełożenie odcinka sieci w Gliszczu, rozbudowa sieci w Pawłówku  (opracowanie dokumentacji)</t>
  </si>
  <si>
    <t>Przebudowa sieci wodociągowej wZielonczynie (dz.4/9; 99;114/1)</t>
  </si>
  <si>
    <t>Wykup wodociągów</t>
  </si>
  <si>
    <t xml:space="preserve">A.      
B.
C.  </t>
  </si>
  <si>
    <t>Urząd Gminy</t>
  </si>
  <si>
    <t>Przebudowa drogi wojewódzkiej w miiejscowości Wojnowo oraz budowa chodnika w ciągu drogi wojewódzkiej  nr 244 Kamieniec – Strzelce Dolne wraz z zatoką autobusową w miejscowości Mochle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</si>
  <si>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</si>
  <si>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</si>
  <si>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</si>
  <si>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</si>
  <si>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</si>
  <si>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Rozbudowa drogi gminnej nr 05314C Osówiec - Szczutki   -II etap</t>
  </si>
  <si>
    <t xml:space="preserve">A.      461 566,30
B.      183 500,00
C.          </t>
  </si>
  <si>
    <t>Budowa drogi w Kruszynie ul. Strażacka, ul.Leśna I etap</t>
  </si>
  <si>
    <t xml:space="preserve">Przebudowa drogi gminnej  Zielonczyn - Kruszyn ( dokumentacja ) </t>
  </si>
  <si>
    <t xml:space="preserve">Przebudowa dróg gminnych w  Sicienku ul. Lipowa-Kasztanowa, ul. Klonowa,  - opracowanie dokumentacji   </t>
  </si>
  <si>
    <t xml:space="preserve">Przebudowa drogi gminnej w Wierzchucicach ( od starobruku do drogi wojewódzkiej nr 243)  - opracowanie dokumentacji   </t>
  </si>
  <si>
    <t xml:space="preserve">Przebudowa dróg gminnych w  Pawłówku ul. Orzechowa- ul. Akacjowa- część ul. Leśnej  - opracowanie dokumentacji   </t>
  </si>
  <si>
    <t>A.     
B.
C.</t>
  </si>
  <si>
    <t xml:space="preserve">Wykonanie wiaty autobusowej w Smolarach. </t>
  </si>
  <si>
    <t>Wykup dróg</t>
  </si>
  <si>
    <t>Budowa szamba przy budynku komunalnym w Gliszczu</t>
  </si>
  <si>
    <t>Modernizacjia bazy komputerowej w Urzędzie Gminy</t>
  </si>
  <si>
    <t>Dofinansowanie zakupu radiostacji dla potrzeb Komendy Miejskiej PSP</t>
  </si>
  <si>
    <t>Komenda Miejska Państwowej Straży Pożarnej ( dotacja)</t>
  </si>
  <si>
    <t>Zakup motopompy dla potrzeb OSP Kruszyn</t>
  </si>
  <si>
    <t>Termomodernizacja budynków Szkoły Podstawowej w Trzemiętowie opracowanie dokumentacji</t>
  </si>
  <si>
    <t xml:space="preserve">Termomodernizacja i dokotwienie ścianki dociskowej do sciany noścnej budynku   sali gimnastycznej przy SP  w Kruszynie </t>
  </si>
  <si>
    <t>Szkoła Podstawowa w Kruszynie</t>
  </si>
  <si>
    <t>Zakup wyposażenia kuchni przy SP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</si>
  <si>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</si>
  <si>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</si>
  <si>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</si>
  <si>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</si>
  <si>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(opracowanie dokumentacji projektowej)</t>
  </si>
  <si>
    <t>Rozbudowa sieci kanalizacyjnej w Sicienku ( opracowanie dokumentacji projektowej)</t>
  </si>
  <si>
    <t xml:space="preserve">Budowa sieci kanalizacyjnej Kruszyn -Pawłówek(opracowanie dokumentacji projektowej - I etap)  </t>
  </si>
  <si>
    <t xml:space="preserve">Przebudowa oczyszczalni ścieków w Wojnowie </t>
  </si>
  <si>
    <t>Zakup urzadzeń do podnoszenia jakości przesyłanych ścieków</t>
  </si>
  <si>
    <t>A.   
B.
C.</t>
  </si>
  <si>
    <t>Dotacja dla Zakładu Komunalnego</t>
  </si>
  <si>
    <t xml:space="preserve">Budowa przydomowych oczyszczalni ścieków - dotacja 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</si>
  <si>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</si>
  <si>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</si>
  <si>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</si>
  <si>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Zakup ciągnika komunalnego z osprzętem do koszenia trawy oraz odsnieżania i  zamiatania chodników</t>
  </si>
  <si>
    <t xml:space="preserve">Zakup samochodu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</si>
  <si>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</si>
  <si>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</si>
  <si>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</si>
  <si>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</si>
  <si>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</si>
  <si>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Ogółem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</si>
  <si>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</si>
  <si>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</si>
  <si>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</si>
  <si>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</si>
  <si>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</si>
  <si>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851</t>
  </si>
  <si>
    <t>200,00</t>
  </si>
  <si>
    <t>-8,00</t>
  </si>
  <si>
    <t>192,00</t>
  </si>
  <si>
    <t>85195</t>
  </si>
  <si>
    <t>3 000,00</t>
  </si>
  <si>
    <t>3 460 951,25</t>
  </si>
  <si>
    <t>2 794 450,00</t>
  </si>
  <si>
    <t>2 757 400,00</t>
  </si>
  <si>
    <t>30 580 325,67</t>
  </si>
  <si>
    <t>31 962 184,97</t>
  </si>
  <si>
    <t>Transport i łączność</t>
  </si>
  <si>
    <t>Drogi publiczne powiatowe</t>
  </si>
  <si>
    <t>Administracja publiczna</t>
  </si>
  <si>
    <t>Urzędy wojewódzkie</t>
  </si>
  <si>
    <t>Wpłaty na Państwowy Fundusz Rehabilitacji Osób Niepełnosprawnych</t>
  </si>
  <si>
    <t>strona;4</t>
  </si>
  <si>
    <t>Załącznik Nr 3</t>
  </si>
  <si>
    <t>Dochody i wydatki związane z realizacją zadań wykonywanych na podstawie porozumień (umów) między jednostkami samorządu terytorialnego w 2013 rok.</t>
  </si>
  <si>
    <t>w złotych</t>
  </si>
  <si>
    <t>§*</t>
  </si>
  <si>
    <t xml:space="preserve">Wydatki
ogółem
</t>
  </si>
  <si>
    <t>dotacje</t>
  </si>
  <si>
    <t>do Zarządzenia Nr  742013</t>
  </si>
  <si>
    <t>z dnia 19 grudnia 2013 roku</t>
  </si>
</sst>
</file>

<file path=xl/styles.xml><?xml version="1.0" encoding="utf-8"?>
<styleSheet xmlns="http://schemas.openxmlformats.org/spreadsheetml/2006/main">
  <numFmts count="5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5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charset val="204"/>
    </font>
    <font>
      <sz val="7"/>
      <color indexed="8"/>
      <name val="Arial"/>
      <charset val="204"/>
    </font>
    <font>
      <sz val="12"/>
      <color indexed="8"/>
      <name val="Arial"/>
      <charset val="204"/>
    </font>
    <font>
      <b/>
      <sz val="8"/>
      <color indexed="8"/>
      <name val="Arial"/>
      <charset val="204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2"/>
      <color indexed="8"/>
      <name val="Czcionka tekstu podstawowego"/>
      <family val="2"/>
      <charset val="238"/>
    </font>
    <font>
      <b/>
      <sz val="14"/>
      <name val="Arial CE"/>
      <family val="2"/>
      <charset val="238"/>
    </font>
    <font>
      <sz val="12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  <charset val="238"/>
    </font>
    <font>
      <sz val="9"/>
      <name val="Aria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11"/>
      <name val="Arial CE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b/>
      <sz val="9"/>
      <name val="Arial CE"/>
      <charset val="238"/>
    </font>
    <font>
      <b/>
      <sz val="9"/>
      <color indexed="60"/>
      <name val="Arial"/>
      <family val="2"/>
      <charset val="238"/>
    </font>
    <font>
      <b/>
      <sz val="7"/>
      <color indexed="8"/>
      <name val="Arial"/>
      <charset val="204"/>
    </font>
    <font>
      <b/>
      <sz val="11"/>
      <color indexed="8"/>
      <name val="Arial"/>
      <family val="2"/>
      <charset val="238"/>
    </font>
    <font>
      <b/>
      <sz val="11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2" fillId="0" borderId="0"/>
    <xf numFmtId="0" fontId="2" fillId="0" borderId="0"/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3" fillId="0" borderId="0"/>
    <xf numFmtId="0" fontId="2" fillId="0" borderId="0"/>
    <xf numFmtId="0" fontId="12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</xf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0" fontId="2" fillId="0" borderId="0"/>
    <xf numFmtId="0" fontId="10" fillId="0" borderId="0"/>
  </cellStyleXfs>
  <cellXfs count="324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0" fontId="2" fillId="0" borderId="0" xfId="1"/>
    <xf numFmtId="43" fontId="1" fillId="0" borderId="0" xfId="3" applyFont="1"/>
    <xf numFmtId="0" fontId="3" fillId="0" borderId="0" xfId="4" applyAlignment="1">
      <alignment vertical="center"/>
    </xf>
    <xf numFmtId="0" fontId="3" fillId="0" borderId="0" xfId="4"/>
    <xf numFmtId="43" fontId="4" fillId="0" borderId="0" xfId="5" applyFont="1"/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3" fillId="0" borderId="0" xfId="4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quotePrefix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8" fillId="3" borderId="1" xfId="1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2" fillId="0" borderId="3" xfId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10" fillId="0" borderId="0" xfId="38"/>
    <xf numFmtId="43" fontId="2" fillId="0" borderId="0" xfId="3" applyFont="1"/>
    <xf numFmtId="0" fontId="13" fillId="0" borderId="0" xfId="39" applyFont="1" applyAlignment="1"/>
    <xf numFmtId="0" fontId="10" fillId="0" borderId="0" xfId="38" applyFont="1"/>
    <xf numFmtId="0" fontId="14" fillId="0" borderId="0" xfId="38" applyNumberFormat="1" applyFont="1" applyFill="1" applyBorder="1" applyAlignment="1" applyProtection="1">
      <alignment vertical="center"/>
    </xf>
    <xf numFmtId="0" fontId="10" fillId="0" borderId="0" xfId="38" applyAlignment="1"/>
    <xf numFmtId="0" fontId="10" fillId="0" borderId="0" xfId="38" applyBorder="1"/>
    <xf numFmtId="49" fontId="2" fillId="4" borderId="1" xfId="1" applyNumberFormat="1" applyFill="1" applyBorder="1" applyAlignment="1" applyProtection="1">
      <alignment horizontal="center" vertical="center" wrapText="1"/>
      <protection locked="0"/>
    </xf>
    <xf numFmtId="49" fontId="2" fillId="4" borderId="10" xfId="1" applyNumberFormat="1" applyFill="1" applyBorder="1" applyAlignment="1" applyProtection="1">
      <alignment horizontal="center" vertical="center" wrapText="1"/>
      <protection locked="0"/>
    </xf>
    <xf numFmtId="49" fontId="2" fillId="4" borderId="11" xfId="1" applyNumberFormat="1" applyFill="1" applyBorder="1" applyAlignment="1" applyProtection="1">
      <alignment horizontal="center" vertical="center" wrapText="1"/>
      <protection locked="0"/>
    </xf>
    <xf numFmtId="49" fontId="2" fillId="4" borderId="12" xfId="1" applyNumberFormat="1" applyFill="1" applyBorder="1" applyAlignment="1" applyProtection="1">
      <alignment horizontal="center" vertical="center" wrapText="1"/>
      <protection locked="0"/>
    </xf>
    <xf numFmtId="0" fontId="5" fillId="2" borderId="13" xfId="1" applyNumberFormat="1" applyFont="1" applyFill="1" applyBorder="1" applyAlignment="1" applyProtection="1">
      <alignment horizontal="left"/>
      <protection locked="0"/>
    </xf>
    <xf numFmtId="49" fontId="15" fillId="4" borderId="14" xfId="1" applyNumberFormat="1" applyFont="1" applyFill="1" applyBorder="1" applyAlignment="1" applyProtection="1">
      <alignment horizontal="center" vertical="center" wrapText="1"/>
      <protection locked="0"/>
    </xf>
    <xf numFmtId="49" fontId="15" fillId="4" borderId="15" xfId="1" applyNumberFormat="1" applyFont="1" applyFill="1" applyBorder="1" applyAlignment="1" applyProtection="1">
      <alignment horizontal="center" vertical="center" wrapText="1"/>
      <protection locked="0"/>
    </xf>
    <xf numFmtId="49" fontId="15" fillId="4" borderId="16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NumberFormat="1" applyFont="1" applyFill="1" applyBorder="1" applyAlignment="1" applyProtection="1">
      <alignment horizontal="left"/>
      <protection locked="0"/>
    </xf>
    <xf numFmtId="49" fontId="0" fillId="4" borderId="15" xfId="0" applyNumberFormat="1" applyFill="1" applyBorder="1" applyAlignment="1" applyProtection="1">
      <alignment horizontal="center" vertical="center" wrapText="1"/>
      <protection locked="0"/>
    </xf>
    <xf numFmtId="49" fontId="20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20" fillId="4" borderId="15" xfId="0" applyNumberFormat="1" applyFont="1" applyFill="1" applyBorder="1" applyAlignment="1" applyProtection="1">
      <alignment horizontal="left" vertical="center" wrapText="1"/>
      <protection locked="0"/>
    </xf>
    <xf numFmtId="49" fontId="20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21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0" xfId="0" applyNumberFormat="1" applyFont="1" applyFill="1" applyBorder="1" applyAlignment="1" applyProtection="1">
      <alignment horizontal="left"/>
      <protection locked="0"/>
    </xf>
    <xf numFmtId="0" fontId="10" fillId="0" borderId="0" xfId="39"/>
    <xf numFmtId="0" fontId="4" fillId="0" borderId="0" xfId="39" applyFont="1"/>
    <xf numFmtId="43" fontId="2" fillId="0" borderId="0" xfId="3" applyFont="1" applyAlignment="1"/>
    <xf numFmtId="0" fontId="10" fillId="0" borderId="0" xfId="39" applyAlignment="1">
      <alignment vertical="center"/>
    </xf>
    <xf numFmtId="0" fontId="13" fillId="0" borderId="0" xfId="39" applyFont="1" applyAlignment="1">
      <alignment vertical="center"/>
    </xf>
    <xf numFmtId="43" fontId="4" fillId="0" borderId="0" xfId="3" applyFont="1"/>
    <xf numFmtId="43" fontId="23" fillId="0" borderId="0" xfId="40" applyFont="1" applyAlignment="1">
      <alignment horizontal="left" vertical="top"/>
    </xf>
    <xf numFmtId="0" fontId="24" fillId="0" borderId="0" xfId="41" applyNumberFormat="1" applyFont="1" applyFill="1" applyBorder="1" applyAlignment="1" applyProtection="1">
      <alignment horizontal="left"/>
      <protection locked="0"/>
    </xf>
    <xf numFmtId="0" fontId="10" fillId="6" borderId="23" xfId="39" applyFill="1" applyBorder="1"/>
    <xf numFmtId="0" fontId="10" fillId="6" borderId="24" xfId="39" applyFill="1" applyBorder="1"/>
    <xf numFmtId="49" fontId="25" fillId="5" borderId="15" xfId="20" applyNumberFormat="1" applyFont="1" applyFill="1" applyBorder="1" applyAlignment="1" applyProtection="1">
      <alignment horizontal="center" vertical="center" wrapText="1"/>
      <protection locked="0"/>
    </xf>
    <xf numFmtId="49" fontId="25" fillId="7" borderId="15" xfId="20" applyNumberFormat="1" applyFont="1" applyFill="1" applyBorder="1" applyAlignment="1" applyProtection="1">
      <alignment horizontal="center" vertical="center" wrapText="1"/>
      <protection locked="0"/>
    </xf>
    <xf numFmtId="49" fontId="26" fillId="7" borderId="15" xfId="20" applyNumberFormat="1" applyFont="1" applyFill="1" applyBorder="1" applyAlignment="1" applyProtection="1">
      <alignment horizontal="center" vertical="center" wrapText="1"/>
      <protection locked="0"/>
    </xf>
    <xf numFmtId="49" fontId="25" fillId="7" borderId="18" xfId="20" applyNumberFormat="1" applyFont="1" applyFill="1" applyBorder="1" applyAlignment="1" applyProtection="1">
      <alignment horizontal="center" vertical="center" wrapText="1"/>
      <protection locked="0"/>
    </xf>
    <xf numFmtId="4" fontId="26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4" fontId="26" fillId="4" borderId="26" xfId="0" applyNumberFormat="1" applyFont="1" applyFill="1" applyBorder="1" applyAlignment="1" applyProtection="1">
      <alignment horizontal="right" vertical="center" wrapText="1" shrinkToFit="1"/>
      <protection locked="0"/>
    </xf>
    <xf numFmtId="4" fontId="25" fillId="4" borderId="26" xfId="0" applyNumberFormat="1" applyFont="1" applyFill="1" applyBorder="1" applyAlignment="1" applyProtection="1">
      <alignment horizontal="right" vertical="center" wrapText="1" shrinkToFit="1"/>
      <protection locked="0"/>
    </xf>
    <xf numFmtId="4" fontId="27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4" fontId="28" fillId="4" borderId="15" xfId="0" applyNumberFormat="1" applyFont="1" applyFill="1" applyBorder="1" applyAlignment="1" applyProtection="1">
      <alignment horizontal="right" vertical="center" wrapText="1" shrinkToFit="1"/>
      <protection locked="0"/>
    </xf>
    <xf numFmtId="0" fontId="29" fillId="0" borderId="0" xfId="2" applyFont="1" applyAlignment="1">
      <alignment vertical="center"/>
    </xf>
    <xf numFmtId="0" fontId="30" fillId="0" borderId="0" xfId="42" applyFont="1"/>
    <xf numFmtId="0" fontId="31" fillId="0" borderId="0" xfId="2" applyFont="1" applyAlignment="1">
      <alignment vertical="center" wrapText="1"/>
    </xf>
    <xf numFmtId="43" fontId="3" fillId="0" borderId="0" xfId="7" applyFont="1"/>
    <xf numFmtId="0" fontId="32" fillId="0" borderId="0" xfId="39" applyFont="1" applyAlignment="1"/>
    <xf numFmtId="0" fontId="3" fillId="0" borderId="0" xfId="2"/>
    <xf numFmtId="0" fontId="33" fillId="0" borderId="27" xfId="2" applyFont="1" applyFill="1" applyBorder="1" applyAlignment="1">
      <alignment vertical="center" wrapText="1"/>
    </xf>
    <xf numFmtId="0" fontId="34" fillId="0" borderId="27" xfId="2" applyFont="1" applyFill="1" applyBorder="1" applyAlignment="1">
      <alignment vertical="center" wrapText="1"/>
    </xf>
    <xf numFmtId="0" fontId="37" fillId="0" borderId="0" xfId="2" applyFont="1" applyAlignment="1">
      <alignment vertical="center"/>
    </xf>
    <xf numFmtId="41" fontId="6" fillId="0" borderId="2" xfId="2" applyNumberFormat="1" applyFont="1" applyBorder="1" applyAlignment="1">
      <alignment horizontal="center" vertical="center"/>
    </xf>
    <xf numFmtId="0" fontId="6" fillId="0" borderId="2" xfId="2" quotePrefix="1" applyNumberFormat="1" applyFont="1" applyBorder="1" applyAlignment="1">
      <alignment horizontal="center" vertical="center"/>
    </xf>
    <xf numFmtId="0" fontId="6" fillId="0" borderId="2" xfId="2" quotePrefix="1" applyNumberFormat="1" applyFont="1" applyFill="1" applyBorder="1" applyAlignment="1">
      <alignment horizontal="center" vertical="center"/>
    </xf>
    <xf numFmtId="41" fontId="6" fillId="0" borderId="2" xfId="25" applyNumberFormat="1" applyFont="1" applyFill="1" applyBorder="1" applyAlignment="1">
      <alignment vertical="center" wrapText="1"/>
    </xf>
    <xf numFmtId="164" fontId="6" fillId="0" borderId="2" xfId="2" applyNumberFormat="1" applyFont="1" applyFill="1" applyBorder="1" applyAlignment="1">
      <alignment vertical="center"/>
    </xf>
    <xf numFmtId="164" fontId="6" fillId="0" borderId="2" xfId="2" applyNumberFormat="1" applyFont="1" applyBorder="1" applyAlignment="1">
      <alignment vertical="center"/>
    </xf>
    <xf numFmtId="41" fontId="38" fillId="0" borderId="31" xfId="2" applyNumberFormat="1" applyFont="1" applyBorder="1" applyAlignment="1">
      <alignment horizontal="center" vertical="center"/>
    </xf>
    <xf numFmtId="0" fontId="38" fillId="0" borderId="31" xfId="2" quotePrefix="1" applyNumberFormat="1" applyFont="1" applyBorder="1" applyAlignment="1">
      <alignment horizontal="center" vertical="center"/>
    </xf>
    <xf numFmtId="41" fontId="39" fillId="0" borderId="31" xfId="25" applyNumberFormat="1" applyFont="1" applyBorder="1" applyAlignment="1">
      <alignment vertical="center" wrapText="1"/>
    </xf>
    <xf numFmtId="164" fontId="38" fillId="0" borderId="31" xfId="2" applyNumberFormat="1" applyFont="1" applyFill="1" applyBorder="1" applyAlignment="1">
      <alignment vertical="center"/>
    </xf>
    <xf numFmtId="164" fontId="38" fillId="0" borderId="31" xfId="2" applyNumberFormat="1" applyFont="1" applyBorder="1" applyAlignment="1">
      <alignment vertical="center"/>
    </xf>
    <xf numFmtId="165" fontId="38" fillId="0" borderId="31" xfId="2" applyNumberFormat="1" applyFont="1" applyBorder="1" applyAlignment="1">
      <alignment vertical="center"/>
    </xf>
    <xf numFmtId="0" fontId="6" fillId="0" borderId="1" xfId="2" quotePrefix="1" applyNumberFormat="1" applyFont="1" applyBorder="1" applyAlignment="1">
      <alignment horizontal="center" vertical="center"/>
    </xf>
    <xf numFmtId="0" fontId="38" fillId="0" borderId="1" xfId="2" quotePrefix="1" applyNumberFormat="1" applyFont="1" applyBorder="1" applyAlignment="1">
      <alignment horizontal="center" vertical="center"/>
    </xf>
    <xf numFmtId="41" fontId="40" fillId="0" borderId="1" xfId="2" applyNumberFormat="1" applyFont="1" applyBorder="1" applyAlignment="1">
      <alignment vertical="center" wrapText="1"/>
    </xf>
    <xf numFmtId="164" fontId="40" fillId="0" borderId="1" xfId="2" applyNumberFormat="1" applyFont="1" applyFill="1" applyBorder="1" applyAlignment="1">
      <alignment vertical="center"/>
    </xf>
    <xf numFmtId="164" fontId="40" fillId="0" borderId="1" xfId="2" applyNumberFormat="1" applyFont="1" applyBorder="1" applyAlignment="1">
      <alignment vertical="center"/>
    </xf>
    <xf numFmtId="165" fontId="40" fillId="0" borderId="1" xfId="2" applyNumberFormat="1" applyFont="1" applyBorder="1" applyAlignment="1">
      <alignment vertical="center"/>
    </xf>
    <xf numFmtId="164" fontId="41" fillId="0" borderId="1" xfId="2" applyNumberFormat="1" applyFont="1" applyBorder="1" applyAlignment="1">
      <alignment vertical="center" wrapText="1"/>
    </xf>
    <xf numFmtId="164" fontId="18" fillId="0" borderId="1" xfId="2" applyNumberFormat="1" applyFont="1" applyBorder="1" applyAlignment="1">
      <alignment vertical="center"/>
    </xf>
    <xf numFmtId="0" fontId="2" fillId="0" borderId="1" xfId="2" applyFont="1" applyBorder="1" applyAlignment="1">
      <alignment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2" xfId="2" quotePrefix="1" applyNumberFormat="1" applyFont="1" applyFill="1" applyBorder="1" applyAlignment="1">
      <alignment horizontal="center" vertical="center"/>
    </xf>
    <xf numFmtId="0" fontId="6" fillId="2" borderId="1" xfId="2" quotePrefix="1" applyNumberFormat="1" applyFont="1" applyFill="1" applyBorder="1" applyAlignment="1">
      <alignment horizontal="center" vertical="center"/>
    </xf>
    <xf numFmtId="41" fontId="42" fillId="2" borderId="1" xfId="2" applyNumberFormat="1" applyFont="1" applyFill="1" applyBorder="1" applyAlignment="1">
      <alignment vertical="center" wrapText="1"/>
    </xf>
    <xf numFmtId="164" fontId="6" fillId="2" borderId="1" xfId="2" applyNumberFormat="1" applyFont="1" applyFill="1" applyBorder="1" applyAlignment="1">
      <alignment vertical="center"/>
    </xf>
    <xf numFmtId="164" fontId="6" fillId="0" borderId="1" xfId="2" applyNumberFormat="1" applyFont="1" applyBorder="1" applyAlignment="1">
      <alignment vertical="center"/>
    </xf>
    <xf numFmtId="164" fontId="43" fillId="0" borderId="1" xfId="2" applyNumberFormat="1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41" fontId="6" fillId="2" borderId="1" xfId="2" applyNumberFormat="1" applyFont="1" applyFill="1" applyBorder="1" applyAlignment="1">
      <alignment vertical="center" wrapText="1"/>
    </xf>
    <xf numFmtId="41" fontId="6" fillId="2" borderId="1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1" xfId="2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vertical="center"/>
    </xf>
    <xf numFmtId="164" fontId="44" fillId="0" borderId="1" xfId="2" applyNumberFormat="1" applyFont="1" applyBorder="1" applyAlignment="1">
      <alignment vertical="center" wrapText="1"/>
    </xf>
    <xf numFmtId="0" fontId="6" fillId="2" borderId="1" xfId="15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41" fontId="6" fillId="2" borderId="2" xfId="2" applyNumberFormat="1" applyFont="1" applyFill="1" applyBorder="1" applyAlignment="1">
      <alignment vertical="center" wrapText="1"/>
    </xf>
    <xf numFmtId="164" fontId="6" fillId="2" borderId="2" xfId="2" applyNumberFormat="1" applyFont="1" applyFill="1" applyBorder="1" applyAlignment="1">
      <alignment vertical="center"/>
    </xf>
    <xf numFmtId="0" fontId="45" fillId="2" borderId="2" xfId="2" applyFont="1" applyFill="1" applyBorder="1" applyAlignment="1">
      <alignment horizontal="center" vertical="center"/>
    </xf>
    <xf numFmtId="0" fontId="6" fillId="2" borderId="2" xfId="15" applyNumberFormat="1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0" fontId="42" fillId="2" borderId="1" xfId="2" applyNumberFormat="1" applyFont="1" applyFill="1" applyBorder="1" applyAlignment="1">
      <alignment horizontal="center" vertical="center"/>
    </xf>
    <xf numFmtId="164" fontId="42" fillId="2" borderId="1" xfId="2" applyNumberFormat="1" applyFont="1" applyFill="1" applyBorder="1" applyAlignment="1">
      <alignment vertical="center"/>
    </xf>
    <xf numFmtId="164" fontId="46" fillId="2" borderId="1" xfId="2" applyNumberFormat="1" applyFont="1" applyFill="1" applyBorder="1" applyAlignment="1">
      <alignment vertical="center"/>
    </xf>
    <xf numFmtId="0" fontId="45" fillId="2" borderId="1" xfId="2" applyFont="1" applyFill="1" applyBorder="1" applyAlignment="1">
      <alignment vertical="center" wrapText="1"/>
    </xf>
    <xf numFmtId="0" fontId="6" fillId="0" borderId="2" xfId="2" applyFont="1" applyBorder="1" applyAlignment="1">
      <alignment horizontal="center" vertical="center"/>
    </xf>
    <xf numFmtId="0" fontId="45" fillId="2" borderId="1" xfId="2" applyFont="1" applyFill="1" applyBorder="1" applyAlignment="1">
      <alignment horizontal="center" vertical="center"/>
    </xf>
    <xf numFmtId="0" fontId="42" fillId="2" borderId="1" xfId="2" applyFont="1" applyFill="1" applyBorder="1" applyAlignment="1">
      <alignment horizontal="center" vertical="center"/>
    </xf>
    <xf numFmtId="0" fontId="42" fillId="2" borderId="4" xfId="2" applyFont="1" applyFill="1" applyBorder="1" applyAlignment="1">
      <alignment horizontal="center" vertical="center"/>
    </xf>
    <xf numFmtId="0" fontId="42" fillId="2" borderId="1" xfId="2" applyFont="1" applyFill="1" applyBorder="1" applyAlignment="1">
      <alignment horizontal="left" vertical="center" wrapText="1"/>
    </xf>
    <xf numFmtId="164" fontId="6" fillId="2" borderId="1" xfId="2" applyNumberFormat="1" applyFont="1" applyFill="1" applyBorder="1" applyAlignment="1">
      <alignment horizontal="center" vertical="center"/>
    </xf>
    <xf numFmtId="0" fontId="42" fillId="2" borderId="1" xfId="2" applyFont="1" applyFill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Fill="1" applyBorder="1" applyAlignment="1">
      <alignment horizontal="center" vertical="center"/>
    </xf>
    <xf numFmtId="164" fontId="47" fillId="0" borderId="1" xfId="2" applyNumberFormat="1" applyFont="1" applyBorder="1" applyAlignment="1">
      <alignment vertical="center"/>
    </xf>
    <xf numFmtId="164" fontId="47" fillId="0" borderId="2" xfId="2" applyNumberFormat="1" applyFont="1" applyBorder="1" applyAlignment="1">
      <alignment vertical="center"/>
    </xf>
    <xf numFmtId="0" fontId="37" fillId="0" borderId="1" xfId="2" applyFont="1" applyBorder="1" applyAlignment="1">
      <alignment vertical="center"/>
    </xf>
    <xf numFmtId="0" fontId="6" fillId="0" borderId="2" xfId="2" applyNumberFormat="1" applyFont="1" applyBorder="1" applyAlignment="1">
      <alignment horizontal="center" vertical="center"/>
    </xf>
    <xf numFmtId="41" fontId="6" fillId="0" borderId="2" xfId="2" applyNumberFormat="1" applyFont="1" applyFill="1" applyBorder="1" applyAlignment="1">
      <alignment horizontal="left" vertical="center" wrapText="1"/>
    </xf>
    <xf numFmtId="164" fontId="6" fillId="0" borderId="1" xfId="2" applyNumberFormat="1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2" borderId="31" xfId="2" applyNumberFormat="1" applyFont="1" applyFill="1" applyBorder="1" applyAlignment="1">
      <alignment horizontal="center" vertical="center"/>
    </xf>
    <xf numFmtId="164" fontId="48" fillId="2" borderId="31" xfId="2" applyNumberFormat="1" applyFont="1" applyFill="1" applyBorder="1" applyAlignment="1">
      <alignment vertical="center"/>
    </xf>
    <xf numFmtId="0" fontId="6" fillId="2" borderId="33" xfId="2" applyNumberFormat="1" applyFont="1" applyFill="1" applyBorder="1" applyAlignment="1">
      <alignment horizontal="center" vertical="center"/>
    </xf>
    <xf numFmtId="164" fontId="48" fillId="2" borderId="33" xfId="2" applyNumberFormat="1" applyFont="1" applyFill="1" applyBorder="1" applyAlignment="1">
      <alignment vertical="center"/>
    </xf>
    <xf numFmtId="41" fontId="48" fillId="2" borderId="31" xfId="2" applyNumberFormat="1" applyFont="1" applyFill="1" applyBorder="1" applyAlignment="1">
      <alignment horizontal="left" vertical="center" wrapText="1"/>
    </xf>
    <xf numFmtId="41" fontId="49" fillId="2" borderId="31" xfId="2" applyNumberFormat="1" applyFont="1" applyFill="1" applyBorder="1" applyAlignment="1">
      <alignment horizontal="left" vertical="center" wrapText="1"/>
    </xf>
    <xf numFmtId="0" fontId="42" fillId="2" borderId="31" xfId="2" applyNumberFormat="1" applyFont="1" applyFill="1" applyBorder="1" applyAlignment="1">
      <alignment horizontal="center" vertical="center"/>
    </xf>
    <xf numFmtId="41" fontId="3" fillId="2" borderId="31" xfId="2" applyNumberFormat="1" applyFont="1" applyFill="1" applyBorder="1" applyAlignment="1">
      <alignment horizontal="left" vertical="center" wrapText="1"/>
    </xf>
    <xf numFmtId="164" fontId="42" fillId="2" borderId="31" xfId="2" applyNumberFormat="1" applyFont="1" applyFill="1" applyBorder="1" applyAlignment="1">
      <alignment vertical="center"/>
    </xf>
    <xf numFmtId="0" fontId="42" fillId="2" borderId="33" xfId="2" applyNumberFormat="1" applyFont="1" applyFill="1" applyBorder="1" applyAlignment="1">
      <alignment horizontal="center" vertical="center"/>
    </xf>
    <xf numFmtId="41" fontId="3" fillId="2" borderId="33" xfId="2" applyNumberFormat="1" applyFont="1" applyFill="1" applyBorder="1" applyAlignment="1">
      <alignment horizontal="left" vertical="center" wrapText="1"/>
    </xf>
    <xf numFmtId="164" fontId="42" fillId="2" borderId="33" xfId="2" applyNumberFormat="1" applyFont="1" applyFill="1" applyBorder="1" applyAlignment="1">
      <alignment vertical="center"/>
    </xf>
    <xf numFmtId="0" fontId="42" fillId="2" borderId="5" xfId="2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left" vertical="center" wrapText="1"/>
    </xf>
    <xf numFmtId="164" fontId="42" fillId="2" borderId="5" xfId="2" applyNumberFormat="1" applyFont="1" applyFill="1" applyBorder="1" applyAlignment="1">
      <alignment vertical="center"/>
    </xf>
    <xf numFmtId="164" fontId="48" fillId="2" borderId="5" xfId="2" applyNumberFormat="1" applyFont="1" applyFill="1" applyBorder="1" applyAlignment="1">
      <alignment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41" fontId="48" fillId="2" borderId="1" xfId="2" applyNumberFormat="1" applyFont="1" applyFill="1" applyBorder="1" applyAlignment="1">
      <alignment horizontal="left" vertical="center" wrapText="1"/>
    </xf>
    <xf numFmtId="164" fontId="50" fillId="2" borderId="4" xfId="2" applyNumberFormat="1" applyFont="1" applyFill="1" applyBorder="1" applyAlignment="1">
      <alignment vertical="center"/>
    </xf>
    <xf numFmtId="164" fontId="44" fillId="2" borderId="1" xfId="2" applyNumberFormat="1" applyFont="1" applyFill="1" applyBorder="1" applyAlignment="1">
      <alignment vertical="center" wrapText="1"/>
    </xf>
    <xf numFmtId="164" fontId="42" fillId="2" borderId="4" xfId="2" applyNumberFormat="1" applyFont="1" applyFill="1" applyBorder="1" applyAlignment="1">
      <alignment vertical="center" wrapText="1"/>
    </xf>
    <xf numFmtId="0" fontId="37" fillId="2" borderId="4" xfId="2" applyFont="1" applyFill="1" applyBorder="1" applyAlignment="1">
      <alignment vertical="center" wrapText="1"/>
    </xf>
    <xf numFmtId="0" fontId="6" fillId="2" borderId="3" xfId="2" applyNumberFormat="1" applyFont="1" applyFill="1" applyBorder="1" applyAlignment="1">
      <alignment horizontal="center" vertical="center"/>
    </xf>
    <xf numFmtId="41" fontId="48" fillId="2" borderId="3" xfId="2" applyNumberFormat="1" applyFont="1" applyFill="1" applyBorder="1" applyAlignment="1">
      <alignment horizontal="left" vertical="center" wrapText="1"/>
    </xf>
    <xf numFmtId="164" fontId="42" fillId="2" borderId="3" xfId="2" applyNumberFormat="1" applyFont="1" applyFill="1" applyBorder="1" applyAlignment="1">
      <alignment vertical="center"/>
    </xf>
    <xf numFmtId="164" fontId="48" fillId="2" borderId="4" xfId="2" applyNumberFormat="1" applyFont="1" applyFill="1" applyBorder="1" applyAlignment="1">
      <alignment vertical="center"/>
    </xf>
    <xf numFmtId="164" fontId="43" fillId="2" borderId="1" xfId="2" applyNumberFormat="1" applyFont="1" applyFill="1" applyBorder="1" applyAlignment="1">
      <alignment vertical="center" wrapText="1"/>
    </xf>
    <xf numFmtId="0" fontId="6" fillId="2" borderId="1" xfId="2" applyFont="1" applyFill="1" applyBorder="1" applyAlignment="1">
      <alignment vertical="center"/>
    </xf>
    <xf numFmtId="0" fontId="37" fillId="2" borderId="2" xfId="2" applyNumberFormat="1" applyFont="1" applyFill="1" applyBorder="1" applyAlignment="1">
      <alignment horizontal="center" vertical="center"/>
    </xf>
    <xf numFmtId="0" fontId="37" fillId="2" borderId="1" xfId="2" applyNumberFormat="1" applyFont="1" applyFill="1" applyBorder="1" applyAlignment="1">
      <alignment horizontal="center" vertical="center"/>
    </xf>
    <xf numFmtId="164" fontId="47" fillId="2" borderId="2" xfId="2" applyNumberFormat="1" applyFont="1" applyFill="1" applyBorder="1" applyAlignment="1">
      <alignment vertical="center"/>
    </xf>
    <xf numFmtId="0" fontId="37" fillId="2" borderId="1" xfId="2" applyFont="1" applyFill="1" applyBorder="1" applyAlignment="1">
      <alignment vertical="center" wrapText="1"/>
    </xf>
    <xf numFmtId="0" fontId="6" fillId="2" borderId="3" xfId="2" applyFont="1" applyFill="1" applyBorder="1" applyAlignment="1">
      <alignment horizontal="center" vertical="center"/>
    </xf>
    <xf numFmtId="0" fontId="37" fillId="2" borderId="1" xfId="2" applyNumberFormat="1" applyFont="1" applyFill="1" applyBorder="1" applyAlignment="1">
      <alignment vertical="center"/>
    </xf>
    <xf numFmtId="0" fontId="37" fillId="2" borderId="4" xfId="2" applyNumberFormat="1" applyFont="1" applyFill="1" applyBorder="1" applyAlignment="1">
      <alignment horizontal="center" vertical="center"/>
    </xf>
    <xf numFmtId="41" fontId="37" fillId="2" borderId="34" xfId="2" applyNumberFormat="1" applyFont="1" applyFill="1" applyBorder="1" applyAlignment="1">
      <alignment vertical="center" wrapText="1"/>
    </xf>
    <xf numFmtId="0" fontId="37" fillId="2" borderId="1" xfId="2" applyNumberFormat="1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vertical="center"/>
    </xf>
    <xf numFmtId="164" fontId="36" fillId="0" borderId="39" xfId="2" applyNumberFormat="1" applyFont="1" applyBorder="1" applyAlignment="1">
      <alignment vertical="center"/>
    </xf>
    <xf numFmtId="164" fontId="51" fillId="0" borderId="1" xfId="2" applyNumberFormat="1" applyFont="1" applyBorder="1" applyAlignment="1">
      <alignment vertical="center" wrapText="1"/>
    </xf>
    <xf numFmtId="0" fontId="36" fillId="0" borderId="40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52" fillId="0" borderId="0" xfId="21" applyFont="1"/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0" fontId="2" fillId="2" borderId="1" xfId="1" applyFill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8" fillId="2" borderId="1" xfId="1" applyNumberFormat="1" applyFont="1" applyFill="1" applyBorder="1" applyAlignment="1">
      <alignment vertical="center"/>
    </xf>
    <xf numFmtId="0" fontId="8" fillId="2" borderId="1" xfId="1" applyFont="1" applyFill="1" applyBorder="1" applyAlignment="1">
      <alignment vertical="center"/>
    </xf>
    <xf numFmtId="0" fontId="2" fillId="2" borderId="2" xfId="1" applyFill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49" fontId="21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0" xfId="0" applyNumberFormat="1" applyFont="1" applyFill="1" applyBorder="1" applyAlignment="1" applyProtection="1">
      <alignment horizontal="left"/>
      <protection locked="0"/>
    </xf>
    <xf numFmtId="49" fontId="22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39" applyFont="1" applyAlignment="1">
      <alignment horizontal="center"/>
    </xf>
    <xf numFmtId="49" fontId="16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25" fillId="5" borderId="15" xfId="20" applyNumberFormat="1" applyFont="1" applyFill="1" applyBorder="1" applyAlignment="1" applyProtection="1">
      <alignment horizontal="center" vertical="center" wrapText="1"/>
      <protection locked="0"/>
    </xf>
    <xf numFmtId="0" fontId="25" fillId="8" borderId="25" xfId="20" applyNumberFormat="1" applyFont="1" applyFill="1" applyBorder="1" applyAlignment="1" applyProtection="1">
      <alignment horizontal="center"/>
      <protection locked="0"/>
    </xf>
    <xf numFmtId="0" fontId="25" fillId="8" borderId="14" xfId="20" applyNumberFormat="1" applyFont="1" applyFill="1" applyBorder="1" applyAlignment="1" applyProtection="1">
      <alignment horizontal="center"/>
      <protection locked="0"/>
    </xf>
    <xf numFmtId="0" fontId="25" fillId="6" borderId="22" xfId="20" applyNumberFormat="1" applyFont="1" applyFill="1" applyBorder="1" applyAlignment="1" applyProtection="1">
      <alignment horizontal="left"/>
      <protection locked="0"/>
    </xf>
    <xf numFmtId="0" fontId="25" fillId="6" borderId="13" xfId="20" applyNumberFormat="1" applyFont="1" applyFill="1" applyBorder="1" applyAlignment="1" applyProtection="1">
      <alignment horizontal="left"/>
      <protection locked="0"/>
    </xf>
    <xf numFmtId="0" fontId="25" fillId="6" borderId="22" xfId="20" applyNumberFormat="1" applyFont="1" applyFill="1" applyBorder="1" applyAlignment="1" applyProtection="1">
      <alignment horizontal="center" vertical="center"/>
      <protection locked="0"/>
    </xf>
    <xf numFmtId="0" fontId="25" fillId="6" borderId="13" xfId="20" applyNumberFormat="1" applyFont="1" applyFill="1" applyBorder="1" applyAlignment="1" applyProtection="1">
      <alignment horizontal="center" vertical="center"/>
      <protection locked="0"/>
    </xf>
    <xf numFmtId="49" fontId="25" fillId="5" borderId="18" xfId="20" applyNumberFormat="1" applyFont="1" applyFill="1" applyBorder="1" applyAlignment="1" applyProtection="1">
      <alignment horizontal="center" vertical="center" wrapText="1"/>
      <protection locked="0"/>
    </xf>
    <xf numFmtId="0" fontId="25" fillId="6" borderId="20" xfId="20" applyNumberFormat="1" applyFont="1" applyFill="1" applyBorder="1" applyAlignment="1" applyProtection="1">
      <alignment horizontal="left"/>
      <protection locked="0"/>
    </xf>
    <xf numFmtId="0" fontId="25" fillId="6" borderId="21" xfId="20" applyNumberFormat="1" applyFont="1" applyFill="1" applyBorder="1" applyAlignment="1" applyProtection="1">
      <alignment horizontal="left"/>
      <protection locked="0"/>
    </xf>
    <xf numFmtId="49" fontId="25" fillId="5" borderId="17" xfId="20" applyNumberFormat="1" applyFont="1" applyFill="1" applyBorder="1" applyAlignment="1" applyProtection="1">
      <alignment horizontal="center" vertical="center" wrapText="1"/>
      <protection locked="0"/>
    </xf>
    <xf numFmtId="0" fontId="25" fillId="4" borderId="26" xfId="0" applyFont="1" applyFill="1" applyBorder="1" applyAlignment="1" applyProtection="1">
      <alignment horizontal="center" vertical="center" wrapText="1" shrinkToFit="1"/>
      <protection locked="0"/>
    </xf>
    <xf numFmtId="0" fontId="26" fillId="4" borderId="26" xfId="0" applyFont="1" applyFill="1" applyBorder="1" applyAlignment="1" applyProtection="1">
      <alignment horizontal="center" vertical="center" wrapText="1" shrinkToFit="1"/>
      <protection locked="0"/>
    </xf>
    <xf numFmtId="0" fontId="26" fillId="4" borderId="26" xfId="0" applyFont="1" applyFill="1" applyBorder="1" applyAlignment="1" applyProtection="1">
      <alignment horizontal="left" vertical="center" wrapText="1" shrinkToFit="1"/>
      <protection locked="0"/>
    </xf>
    <xf numFmtId="0" fontId="26" fillId="4" borderId="15" xfId="0" applyFont="1" applyFill="1" applyBorder="1" applyAlignment="1" applyProtection="1">
      <alignment horizontal="center" vertical="center" wrapText="1" shrinkToFit="1"/>
      <protection locked="0"/>
    </xf>
    <xf numFmtId="0" fontId="26" fillId="4" borderId="15" xfId="0" applyFont="1" applyFill="1" applyBorder="1" applyAlignment="1" applyProtection="1">
      <alignment horizontal="left" vertical="center" wrapText="1" shrinkToFit="1"/>
      <protection locked="0"/>
    </xf>
    <xf numFmtId="0" fontId="36" fillId="0" borderId="35" xfId="2" applyFont="1" applyBorder="1" applyAlignment="1">
      <alignment horizontal="center" vertical="center"/>
    </xf>
    <xf numFmtId="0" fontId="36" fillId="0" borderId="36" xfId="2" applyFont="1" applyBorder="1" applyAlignment="1">
      <alignment horizontal="center" vertical="center"/>
    </xf>
    <xf numFmtId="0" fontId="36" fillId="0" borderId="37" xfId="2" applyFont="1" applyBorder="1" applyAlignment="1">
      <alignment horizontal="center" vertical="center"/>
    </xf>
    <xf numFmtId="0" fontId="36" fillId="0" borderId="38" xfId="2" applyFont="1" applyBorder="1" applyAlignment="1">
      <alignment horizontal="center" vertical="center"/>
    </xf>
    <xf numFmtId="0" fontId="6" fillId="0" borderId="2" xfId="2" applyFont="1" applyBorder="1" applyAlignment="1">
      <alignment horizontal="left" vertical="center"/>
    </xf>
    <xf numFmtId="0" fontId="6" fillId="0" borderId="3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34" xfId="2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6" fillId="0" borderId="34" xfId="2" applyNumberFormat="1" applyFont="1" applyBorder="1" applyAlignment="1">
      <alignment horizontal="center" vertical="center"/>
    </xf>
    <xf numFmtId="0" fontId="37" fillId="2" borderId="2" xfId="2" applyNumberFormat="1" applyFont="1" applyFill="1" applyBorder="1" applyAlignment="1">
      <alignment horizontal="center" vertical="center"/>
    </xf>
    <xf numFmtId="0" fontId="37" fillId="2" borderId="4" xfId="2" applyNumberFormat="1" applyFont="1" applyFill="1" applyBorder="1" applyAlignment="1">
      <alignment horizontal="center" vertical="center"/>
    </xf>
    <xf numFmtId="41" fontId="6" fillId="0" borderId="2" xfId="2" applyNumberFormat="1" applyFont="1" applyFill="1" applyBorder="1" applyAlignment="1">
      <alignment horizontal="left" vertical="center" wrapText="1"/>
    </xf>
    <xf numFmtId="41" fontId="6" fillId="0" borderId="4" xfId="2" applyNumberFormat="1" applyFont="1" applyFill="1" applyBorder="1" applyAlignment="1">
      <alignment horizontal="left" vertical="center" wrapText="1"/>
    </xf>
    <xf numFmtId="164" fontId="6" fillId="0" borderId="2" xfId="2" applyNumberFormat="1" applyFont="1" applyFill="1" applyBorder="1" applyAlignment="1">
      <alignment horizontal="center" vertical="center"/>
    </xf>
    <xf numFmtId="164" fontId="6" fillId="0" borderId="4" xfId="2" applyNumberFormat="1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left" vertical="center" wrapText="1"/>
    </xf>
    <xf numFmtId="164" fontId="6" fillId="0" borderId="4" xfId="2" applyNumberFormat="1" applyFont="1" applyBorder="1" applyAlignment="1">
      <alignment horizontal="left" vertical="center" wrapText="1"/>
    </xf>
    <xf numFmtId="0" fontId="6" fillId="0" borderId="1" xfId="2" applyFont="1" applyBorder="1" applyAlignment="1">
      <alignment horizontal="center" vertical="center"/>
    </xf>
    <xf numFmtId="0" fontId="37" fillId="0" borderId="2" xfId="2" applyNumberFormat="1" applyFont="1" applyBorder="1" applyAlignment="1">
      <alignment horizontal="center" vertical="center"/>
    </xf>
    <xf numFmtId="0" fontId="37" fillId="0" borderId="4" xfId="2" applyNumberFormat="1" applyFont="1" applyBorder="1" applyAlignment="1">
      <alignment horizontal="center" vertical="center"/>
    </xf>
    <xf numFmtId="41" fontId="37" fillId="2" borderId="2" xfId="2" applyNumberFormat="1" applyFont="1" applyFill="1" applyBorder="1" applyAlignment="1">
      <alignment horizontal="left" vertical="center" wrapText="1"/>
    </xf>
    <xf numFmtId="41" fontId="37" fillId="2" borderId="4" xfId="2" applyNumberFormat="1" applyFont="1" applyFill="1" applyBorder="1" applyAlignment="1">
      <alignment horizontal="left" vertical="center" wrapText="1"/>
    </xf>
    <xf numFmtId="164" fontId="6" fillId="2" borderId="2" xfId="2" applyNumberFormat="1" applyFont="1" applyFill="1" applyBorder="1" applyAlignment="1">
      <alignment horizontal="center" vertical="center"/>
    </xf>
    <xf numFmtId="164" fontId="6" fillId="2" borderId="4" xfId="2" applyNumberFormat="1" applyFont="1" applyFill="1" applyBorder="1" applyAlignment="1">
      <alignment horizontal="center" vertical="center"/>
    </xf>
    <xf numFmtId="0" fontId="36" fillId="3" borderId="28" xfId="2" applyFont="1" applyFill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 wrapText="1"/>
    </xf>
    <xf numFmtId="0" fontId="36" fillId="3" borderId="1" xfId="2" applyFont="1" applyFill="1" applyBorder="1" applyAlignment="1">
      <alignment horizontal="center" vertical="center" wrapText="1"/>
    </xf>
    <xf numFmtId="0" fontId="36" fillId="3" borderId="29" xfId="2" applyFont="1" applyFill="1" applyBorder="1" applyAlignment="1">
      <alignment horizontal="center" vertical="center" wrapText="1"/>
    </xf>
    <xf numFmtId="0" fontId="36" fillId="3" borderId="30" xfId="2" applyFont="1" applyFill="1" applyBorder="1" applyAlignment="1">
      <alignment horizontal="center" vertical="center" wrapText="1"/>
    </xf>
    <xf numFmtId="0" fontId="36" fillId="3" borderId="2" xfId="2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36" fillId="3" borderId="3" xfId="2" applyFont="1" applyFill="1" applyBorder="1" applyAlignment="1">
      <alignment horizontal="center" vertical="center" wrapText="1"/>
    </xf>
    <xf numFmtId="0" fontId="36" fillId="3" borderId="4" xfId="2" applyFont="1" applyFill="1" applyBorder="1" applyAlignment="1">
      <alignment horizontal="center" vertical="center" wrapText="1"/>
    </xf>
    <xf numFmtId="0" fontId="35" fillId="3" borderId="1" xfId="2" applyFont="1" applyFill="1" applyBorder="1" applyAlignment="1">
      <alignment horizontal="center" vertical="center"/>
    </xf>
    <xf numFmtId="0" fontId="36" fillId="3" borderId="1" xfId="2" applyFont="1" applyFill="1" applyBorder="1" applyAlignment="1">
      <alignment horizontal="center" vertical="center"/>
    </xf>
    <xf numFmtId="0" fontId="36" fillId="3" borderId="2" xfId="2" applyFont="1" applyFill="1" applyBorder="1" applyAlignment="1">
      <alignment horizontal="center" vertical="center"/>
    </xf>
    <xf numFmtId="0" fontId="36" fillId="3" borderId="3" xfId="2" applyFont="1" applyFill="1" applyBorder="1" applyAlignment="1">
      <alignment horizontal="center" vertical="center"/>
    </xf>
    <xf numFmtId="0" fontId="36" fillId="3" borderId="4" xfId="2" applyFont="1" applyFill="1" applyBorder="1" applyAlignment="1">
      <alignment horizontal="center" vertical="center"/>
    </xf>
    <xf numFmtId="164" fontId="6" fillId="2" borderId="2" xfId="2" applyNumberFormat="1" applyFont="1" applyFill="1" applyBorder="1" applyAlignment="1">
      <alignment vertical="center"/>
    </xf>
    <xf numFmtId="164" fontId="6" fillId="2" borderId="32" xfId="2" applyNumberFormat="1" applyFont="1" applyFill="1" applyBorder="1" applyAlignment="1">
      <alignment vertical="center"/>
    </xf>
    <xf numFmtId="164" fontId="6" fillId="2" borderId="2" xfId="2" applyNumberFormat="1" applyFont="1" applyFill="1" applyBorder="1" applyAlignment="1">
      <alignment horizontal="left" vertical="center" wrapText="1"/>
    </xf>
    <xf numFmtId="164" fontId="6" fillId="2" borderId="3" xfId="2" applyNumberFormat="1" applyFont="1" applyFill="1" applyBorder="1" applyAlignment="1">
      <alignment horizontal="left" vertical="center" wrapText="1"/>
    </xf>
    <xf numFmtId="164" fontId="6" fillId="2" borderId="4" xfId="2" applyNumberFormat="1" applyFont="1" applyFill="1" applyBorder="1" applyAlignment="1">
      <alignment horizontal="left" vertical="center" wrapText="1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2" xfId="2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32" xfId="2" applyNumberFormat="1" applyFont="1" applyFill="1" applyBorder="1" applyAlignment="1">
      <alignment horizontal="center" vertical="center"/>
    </xf>
    <xf numFmtId="41" fontId="6" fillId="2" borderId="2" xfId="2" applyNumberFormat="1" applyFont="1" applyFill="1" applyBorder="1" applyAlignment="1">
      <alignment horizontal="left" vertical="center" wrapText="1"/>
    </xf>
    <xf numFmtId="41" fontId="6" fillId="2" borderId="32" xfId="2" applyNumberFormat="1" applyFont="1" applyFill="1" applyBorder="1" applyAlignment="1">
      <alignment horizontal="left" vertical="center" wrapText="1"/>
    </xf>
    <xf numFmtId="164" fontId="6" fillId="2" borderId="32" xfId="2" applyNumberFormat="1" applyFont="1" applyFill="1" applyBorder="1" applyAlignment="1">
      <alignment horizontal="center" vertical="center"/>
    </xf>
    <xf numFmtId="41" fontId="48" fillId="2" borderId="33" xfId="2" applyNumberFormat="1" applyFont="1" applyFill="1" applyBorder="1" applyAlignment="1">
      <alignment horizontal="left" vertical="center" wrapText="1"/>
    </xf>
    <xf numFmtId="41" fontId="48" fillId="2" borderId="3" xfId="2" applyNumberFormat="1" applyFont="1" applyFill="1" applyBorder="1" applyAlignment="1">
      <alignment horizontal="left" vertical="center" wrapText="1"/>
    </xf>
    <xf numFmtId="164" fontId="48" fillId="2" borderId="33" xfId="2" applyNumberFormat="1" applyFont="1" applyFill="1" applyBorder="1" applyAlignment="1">
      <alignment horizontal="center" vertical="center"/>
    </xf>
    <xf numFmtId="164" fontId="48" fillId="2" borderId="3" xfId="2" applyNumberFormat="1" applyFont="1" applyFill="1" applyBorder="1" applyAlignment="1">
      <alignment horizontal="center" vertical="center"/>
    </xf>
    <xf numFmtId="164" fontId="6" fillId="0" borderId="3" xfId="2" applyNumberFormat="1" applyFont="1" applyBorder="1" applyAlignment="1">
      <alignment horizontal="left" vertical="center" wrapText="1"/>
    </xf>
    <xf numFmtId="0" fontId="6" fillId="0" borderId="2" xfId="2" applyFont="1" applyBorder="1" applyAlignment="1">
      <alignment horizontal="left" vertical="center" wrapText="1"/>
    </xf>
    <xf numFmtId="0" fontId="6" fillId="0" borderId="3" xfId="2" applyFont="1" applyBorder="1" applyAlignment="1">
      <alignment horizontal="left" vertical="center" wrapText="1"/>
    </xf>
    <xf numFmtId="0" fontId="6" fillId="0" borderId="32" xfId="2" applyFont="1" applyBorder="1" applyAlignment="1">
      <alignment horizontal="left" vertical="center" wrapText="1"/>
    </xf>
    <xf numFmtId="0" fontId="33" fillId="0" borderId="27" xfId="2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164" fontId="8" fillId="3" borderId="1" xfId="1" applyNumberFormat="1" applyFont="1" applyFill="1" applyBorder="1" applyAlignment="1">
      <alignment horizontal="center" vertical="center" wrapText="1"/>
    </xf>
    <xf numFmtId="164" fontId="8" fillId="3" borderId="1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49" fontId="22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53" fillId="4" borderId="15" xfId="0" applyNumberFormat="1" applyFont="1" applyFill="1" applyBorder="1" applyAlignment="1" applyProtection="1">
      <alignment horizontal="left" vertical="center" wrapText="1"/>
      <protection locked="0"/>
    </xf>
    <xf numFmtId="49" fontId="53" fillId="4" borderId="15" xfId="0" applyNumberFormat="1" applyFont="1" applyFill="1" applyBorder="1" applyAlignment="1" applyProtection="1">
      <alignment horizontal="right" vertical="center" wrapText="1"/>
      <protection locked="0"/>
    </xf>
    <xf numFmtId="49" fontId="22" fillId="4" borderId="18" xfId="0" applyNumberFormat="1" applyFont="1" applyFill="1" applyBorder="1" applyAlignment="1" applyProtection="1">
      <alignment horizontal="center" vertical="center" wrapText="1"/>
      <protection locked="0"/>
    </xf>
    <xf numFmtId="49" fontId="22" fillId="4" borderId="19" xfId="0" applyNumberFormat="1" applyFont="1" applyFill="1" applyBorder="1" applyAlignment="1" applyProtection="1">
      <alignment horizontal="center" vertical="center" wrapText="1"/>
      <protection locked="0"/>
    </xf>
    <xf numFmtId="49" fontId="22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17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15" xfId="0" applyFont="1" applyFill="1" applyBorder="1" applyAlignment="1" applyProtection="1">
      <alignment horizontal="left" vertical="center" wrapText="1" shrinkToFit="1"/>
      <protection locked="0"/>
    </xf>
    <xf numFmtId="0" fontId="25" fillId="4" borderId="26" xfId="0" applyFont="1" applyFill="1" applyBorder="1" applyAlignment="1" applyProtection="1">
      <alignment horizontal="left" vertical="center" wrapText="1" shrinkToFit="1"/>
      <protection locked="0"/>
    </xf>
    <xf numFmtId="0" fontId="54" fillId="4" borderId="15" xfId="0" applyFont="1" applyFill="1" applyBorder="1" applyAlignment="1" applyProtection="1">
      <alignment horizontal="center" vertical="center" wrapText="1" shrinkToFit="1"/>
      <protection locked="0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43" fontId="0" fillId="0" borderId="0" xfId="3" applyFont="1"/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9" fillId="0" borderId="0" xfId="1" applyFont="1" applyAlignment="1">
      <alignment vertical="center"/>
    </xf>
    <xf numFmtId="0" fontId="18" fillId="0" borderId="0" xfId="1" applyFont="1"/>
    <xf numFmtId="0" fontId="2" fillId="0" borderId="0" xfId="1" applyAlignment="1">
      <alignment horizontal="right" vertical="center"/>
    </xf>
    <xf numFmtId="41" fontId="8" fillId="0" borderId="1" xfId="1" applyNumberFormat="1" applyFont="1" applyBorder="1" applyAlignment="1">
      <alignment vertical="center"/>
    </xf>
    <xf numFmtId="41" fontId="2" fillId="0" borderId="1" xfId="1" applyNumberFormat="1" applyBorder="1" applyAlignment="1">
      <alignment vertical="center"/>
    </xf>
    <xf numFmtId="41" fontId="37" fillId="0" borderId="2" xfId="1" applyNumberFormat="1" applyFont="1" applyBorder="1" applyAlignment="1">
      <alignment vertical="center"/>
    </xf>
    <xf numFmtId="41" fontId="2" fillId="0" borderId="2" xfId="1" applyNumberFormat="1" applyBorder="1" applyAlignment="1">
      <alignment vertical="center"/>
    </xf>
    <xf numFmtId="0" fontId="2" fillId="0" borderId="41" xfId="1" applyBorder="1" applyAlignment="1">
      <alignment vertical="center"/>
    </xf>
    <xf numFmtId="0" fontId="55" fillId="0" borderId="42" xfId="1" applyFont="1" applyBorder="1" applyAlignment="1">
      <alignment vertical="center"/>
    </xf>
    <xf numFmtId="0" fontId="55" fillId="0" borderId="40" xfId="1" applyFont="1" applyBorder="1" applyAlignment="1">
      <alignment vertical="center"/>
    </xf>
    <xf numFmtId="41" fontId="8" fillId="0" borderId="41" xfId="1" applyNumberFormat="1" applyFont="1" applyBorder="1" applyAlignment="1">
      <alignment vertical="center"/>
    </xf>
    <xf numFmtId="41" fontId="8" fillId="0" borderId="39" xfId="1" applyNumberFormat="1" applyFont="1" applyBorder="1" applyAlignment="1">
      <alignment vertical="center"/>
    </xf>
    <xf numFmtId="41" fontId="8" fillId="0" borderId="42" xfId="1" applyNumberFormat="1" applyFont="1" applyBorder="1" applyAlignment="1">
      <alignment vertical="center"/>
    </xf>
  </cellXfs>
  <cellStyles count="43">
    <cellStyle name="Dziesiętny 10" xfId="6"/>
    <cellStyle name="Dziesiętny 2" xfId="7"/>
    <cellStyle name="Dziesiętny 2 2" xfId="8"/>
    <cellStyle name="Dziesiętny 3" xfId="9"/>
    <cellStyle name="Dziesiętny 3 2" xfId="10"/>
    <cellStyle name="Dziesiętny 4" xfId="11"/>
    <cellStyle name="Dziesiętny 5" xfId="3"/>
    <cellStyle name="Dziesiętny 5 2" xfId="5"/>
    <cellStyle name="Dziesiętny 6" xfId="12"/>
    <cellStyle name="Dziesiętny 6 2" xfId="13"/>
    <cellStyle name="Dziesiętny 7" xfId="14"/>
    <cellStyle name="Dziesiętny 8" xfId="15"/>
    <cellStyle name="Dziesiętny 8 2" xfId="16"/>
    <cellStyle name="Dziesiętny 9" xfId="17"/>
    <cellStyle name="Dziesiętny 9 2" xfId="18"/>
    <cellStyle name="Dziesiętny_do22" xfId="40"/>
    <cellStyle name="Normalny" xfId="0" builtinId="0"/>
    <cellStyle name="Normalny 10" xfId="19"/>
    <cellStyle name="Normalny 11" xfId="20"/>
    <cellStyle name="Normalny 11 2" xfId="21"/>
    <cellStyle name="Normalny 12" xfId="22"/>
    <cellStyle name="Normalny 2" xfId="23"/>
    <cellStyle name="Normalny 2 2" xfId="1"/>
    <cellStyle name="Normalny 2 3" xfId="24"/>
    <cellStyle name="Normalny 3" xfId="25"/>
    <cellStyle name="Normalny 4" xfId="26"/>
    <cellStyle name="Normalny 5" xfId="27"/>
    <cellStyle name="Normalny 5 2" xfId="28"/>
    <cellStyle name="Normalny 6" xfId="29"/>
    <cellStyle name="Normalny 6 2" xfId="30"/>
    <cellStyle name="Normalny 7" xfId="31"/>
    <cellStyle name="Normalny 8" xfId="32"/>
    <cellStyle name="Normalny 9" xfId="33"/>
    <cellStyle name="Normalny_doc2" xfId="41"/>
    <cellStyle name="Normalny_dochody 2010 zał.1" xfId="38"/>
    <cellStyle name="Normalny_dochody 2010 zał.1 2" xfId="42"/>
    <cellStyle name="Normalny_wydatki 2010 zał.2" xfId="39"/>
    <cellStyle name="Normalny_zad.zlecl.Ipol.2007" xfId="4"/>
    <cellStyle name="Normalny_zm.inwest 2008" xfId="2"/>
    <cellStyle name="Procentowy 2" xfId="34"/>
    <cellStyle name="Procentowy 2 2" xfId="35"/>
    <cellStyle name="Procentowy 3" xfId="36"/>
    <cellStyle name="Walutowy 2" xfId="3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showGridLines="0" tabSelected="1" workbookViewId="0">
      <selection activeCell="G2" sqref="G2:G5"/>
    </sheetView>
  </sheetViews>
  <sheetFormatPr defaultRowHeight="14.25"/>
  <cols>
    <col min="1" max="1" width="4.125" style="34" customWidth="1"/>
    <col min="2" max="2" width="6" style="34" customWidth="1"/>
    <col min="3" max="3" width="9.375" style="34" customWidth="1"/>
    <col min="4" max="4" width="10.25" style="34" customWidth="1"/>
    <col min="5" max="5" width="44.375" style="34" customWidth="1"/>
    <col min="6" max="6" width="14.5" style="34" customWidth="1"/>
    <col min="7" max="7" width="11.5" style="34" customWidth="1"/>
    <col min="8" max="8" width="9.75" style="34" customWidth="1"/>
    <col min="9" max="9" width="14.875" style="34" customWidth="1"/>
    <col min="10" max="11" width="9" style="34" customWidth="1"/>
    <col min="12" max="256" width="9" style="34"/>
    <col min="257" max="257" width="4.125" style="34" customWidth="1"/>
    <col min="258" max="258" width="6" style="34" customWidth="1"/>
    <col min="259" max="259" width="9.375" style="34" customWidth="1"/>
    <col min="260" max="260" width="10.25" style="34" customWidth="1"/>
    <col min="261" max="261" width="44.375" style="34" customWidth="1"/>
    <col min="262" max="262" width="14.5" style="34" customWidth="1"/>
    <col min="263" max="263" width="11.5" style="34" customWidth="1"/>
    <col min="264" max="264" width="9.75" style="34" customWidth="1"/>
    <col min="265" max="265" width="14.875" style="34" customWidth="1"/>
    <col min="266" max="267" width="9" style="34" customWidth="1"/>
    <col min="268" max="512" width="9" style="34"/>
    <col min="513" max="513" width="4.125" style="34" customWidth="1"/>
    <col min="514" max="514" width="6" style="34" customWidth="1"/>
    <col min="515" max="515" width="9.375" style="34" customWidth="1"/>
    <col min="516" max="516" width="10.25" style="34" customWidth="1"/>
    <col min="517" max="517" width="44.375" style="34" customWidth="1"/>
    <col min="518" max="518" width="14.5" style="34" customWidth="1"/>
    <col min="519" max="519" width="11.5" style="34" customWidth="1"/>
    <col min="520" max="520" width="9.75" style="34" customWidth="1"/>
    <col min="521" max="521" width="14.875" style="34" customWidth="1"/>
    <col min="522" max="523" width="9" style="34" customWidth="1"/>
    <col min="524" max="768" width="9" style="34"/>
    <col min="769" max="769" width="4.125" style="34" customWidth="1"/>
    <col min="770" max="770" width="6" style="34" customWidth="1"/>
    <col min="771" max="771" width="9.375" style="34" customWidth="1"/>
    <col min="772" max="772" width="10.25" style="34" customWidth="1"/>
    <col min="773" max="773" width="44.375" style="34" customWidth="1"/>
    <col min="774" max="774" width="14.5" style="34" customWidth="1"/>
    <col min="775" max="775" width="11.5" style="34" customWidth="1"/>
    <col min="776" max="776" width="9.75" style="34" customWidth="1"/>
    <col min="777" max="777" width="14.875" style="34" customWidth="1"/>
    <col min="778" max="779" width="9" style="34" customWidth="1"/>
    <col min="780" max="1024" width="9" style="34"/>
    <col min="1025" max="1025" width="4.125" style="34" customWidth="1"/>
    <col min="1026" max="1026" width="6" style="34" customWidth="1"/>
    <col min="1027" max="1027" width="9.375" style="34" customWidth="1"/>
    <col min="1028" max="1028" width="10.25" style="34" customWidth="1"/>
    <col min="1029" max="1029" width="44.375" style="34" customWidth="1"/>
    <col min="1030" max="1030" width="14.5" style="34" customWidth="1"/>
    <col min="1031" max="1031" width="11.5" style="34" customWidth="1"/>
    <col min="1032" max="1032" width="9.75" style="34" customWidth="1"/>
    <col min="1033" max="1033" width="14.875" style="34" customWidth="1"/>
    <col min="1034" max="1035" width="9" style="34" customWidth="1"/>
    <col min="1036" max="1280" width="9" style="34"/>
    <col min="1281" max="1281" width="4.125" style="34" customWidth="1"/>
    <col min="1282" max="1282" width="6" style="34" customWidth="1"/>
    <col min="1283" max="1283" width="9.375" style="34" customWidth="1"/>
    <col min="1284" max="1284" width="10.25" style="34" customWidth="1"/>
    <col min="1285" max="1285" width="44.375" style="34" customWidth="1"/>
    <col min="1286" max="1286" width="14.5" style="34" customWidth="1"/>
    <col min="1287" max="1287" width="11.5" style="34" customWidth="1"/>
    <col min="1288" max="1288" width="9.75" style="34" customWidth="1"/>
    <col min="1289" max="1289" width="14.875" style="34" customWidth="1"/>
    <col min="1290" max="1291" width="9" style="34" customWidth="1"/>
    <col min="1292" max="1536" width="9" style="34"/>
    <col min="1537" max="1537" width="4.125" style="34" customWidth="1"/>
    <col min="1538" max="1538" width="6" style="34" customWidth="1"/>
    <col min="1539" max="1539" width="9.375" style="34" customWidth="1"/>
    <col min="1540" max="1540" width="10.25" style="34" customWidth="1"/>
    <col min="1541" max="1541" width="44.375" style="34" customWidth="1"/>
    <col min="1542" max="1542" width="14.5" style="34" customWidth="1"/>
    <col min="1543" max="1543" width="11.5" style="34" customWidth="1"/>
    <col min="1544" max="1544" width="9.75" style="34" customWidth="1"/>
    <col min="1545" max="1545" width="14.875" style="34" customWidth="1"/>
    <col min="1546" max="1547" width="9" style="34" customWidth="1"/>
    <col min="1548" max="1792" width="9" style="34"/>
    <col min="1793" max="1793" width="4.125" style="34" customWidth="1"/>
    <col min="1794" max="1794" width="6" style="34" customWidth="1"/>
    <col min="1795" max="1795" width="9.375" style="34" customWidth="1"/>
    <col min="1796" max="1796" width="10.25" style="34" customWidth="1"/>
    <col min="1797" max="1797" width="44.375" style="34" customWidth="1"/>
    <col min="1798" max="1798" width="14.5" style="34" customWidth="1"/>
    <col min="1799" max="1799" width="11.5" style="34" customWidth="1"/>
    <col min="1800" max="1800" width="9.75" style="34" customWidth="1"/>
    <col min="1801" max="1801" width="14.875" style="34" customWidth="1"/>
    <col min="1802" max="1803" width="9" style="34" customWidth="1"/>
    <col min="1804" max="2048" width="9" style="34"/>
    <col min="2049" max="2049" width="4.125" style="34" customWidth="1"/>
    <col min="2050" max="2050" width="6" style="34" customWidth="1"/>
    <col min="2051" max="2051" width="9.375" style="34" customWidth="1"/>
    <col min="2052" max="2052" width="10.25" style="34" customWidth="1"/>
    <col min="2053" max="2053" width="44.375" style="34" customWidth="1"/>
    <col min="2054" max="2054" width="14.5" style="34" customWidth="1"/>
    <col min="2055" max="2055" width="11.5" style="34" customWidth="1"/>
    <col min="2056" max="2056" width="9.75" style="34" customWidth="1"/>
    <col min="2057" max="2057" width="14.875" style="34" customWidth="1"/>
    <col min="2058" max="2059" width="9" style="34" customWidth="1"/>
    <col min="2060" max="2304" width="9" style="34"/>
    <col min="2305" max="2305" width="4.125" style="34" customWidth="1"/>
    <col min="2306" max="2306" width="6" style="34" customWidth="1"/>
    <col min="2307" max="2307" width="9.375" style="34" customWidth="1"/>
    <col min="2308" max="2308" width="10.25" style="34" customWidth="1"/>
    <col min="2309" max="2309" width="44.375" style="34" customWidth="1"/>
    <col min="2310" max="2310" width="14.5" style="34" customWidth="1"/>
    <col min="2311" max="2311" width="11.5" style="34" customWidth="1"/>
    <col min="2312" max="2312" width="9.75" style="34" customWidth="1"/>
    <col min="2313" max="2313" width="14.875" style="34" customWidth="1"/>
    <col min="2314" max="2315" width="9" style="34" customWidth="1"/>
    <col min="2316" max="2560" width="9" style="34"/>
    <col min="2561" max="2561" width="4.125" style="34" customWidth="1"/>
    <col min="2562" max="2562" width="6" style="34" customWidth="1"/>
    <col min="2563" max="2563" width="9.375" style="34" customWidth="1"/>
    <col min="2564" max="2564" width="10.25" style="34" customWidth="1"/>
    <col min="2565" max="2565" width="44.375" style="34" customWidth="1"/>
    <col min="2566" max="2566" width="14.5" style="34" customWidth="1"/>
    <col min="2567" max="2567" width="11.5" style="34" customWidth="1"/>
    <col min="2568" max="2568" width="9.75" style="34" customWidth="1"/>
    <col min="2569" max="2569" width="14.875" style="34" customWidth="1"/>
    <col min="2570" max="2571" width="9" style="34" customWidth="1"/>
    <col min="2572" max="2816" width="9" style="34"/>
    <col min="2817" max="2817" width="4.125" style="34" customWidth="1"/>
    <col min="2818" max="2818" width="6" style="34" customWidth="1"/>
    <col min="2819" max="2819" width="9.375" style="34" customWidth="1"/>
    <col min="2820" max="2820" width="10.25" style="34" customWidth="1"/>
    <col min="2821" max="2821" width="44.375" style="34" customWidth="1"/>
    <col min="2822" max="2822" width="14.5" style="34" customWidth="1"/>
    <col min="2823" max="2823" width="11.5" style="34" customWidth="1"/>
    <col min="2824" max="2824" width="9.75" style="34" customWidth="1"/>
    <col min="2825" max="2825" width="14.875" style="34" customWidth="1"/>
    <col min="2826" max="2827" width="9" style="34" customWidth="1"/>
    <col min="2828" max="3072" width="9" style="34"/>
    <col min="3073" max="3073" width="4.125" style="34" customWidth="1"/>
    <col min="3074" max="3074" width="6" style="34" customWidth="1"/>
    <col min="3075" max="3075" width="9.375" style="34" customWidth="1"/>
    <col min="3076" max="3076" width="10.25" style="34" customWidth="1"/>
    <col min="3077" max="3077" width="44.375" style="34" customWidth="1"/>
    <col min="3078" max="3078" width="14.5" style="34" customWidth="1"/>
    <col min="3079" max="3079" width="11.5" style="34" customWidth="1"/>
    <col min="3080" max="3080" width="9.75" style="34" customWidth="1"/>
    <col min="3081" max="3081" width="14.875" style="34" customWidth="1"/>
    <col min="3082" max="3083" width="9" style="34" customWidth="1"/>
    <col min="3084" max="3328" width="9" style="34"/>
    <col min="3329" max="3329" width="4.125" style="34" customWidth="1"/>
    <col min="3330" max="3330" width="6" style="34" customWidth="1"/>
    <col min="3331" max="3331" width="9.375" style="34" customWidth="1"/>
    <col min="3332" max="3332" width="10.25" style="34" customWidth="1"/>
    <col min="3333" max="3333" width="44.375" style="34" customWidth="1"/>
    <col min="3334" max="3334" width="14.5" style="34" customWidth="1"/>
    <col min="3335" max="3335" width="11.5" style="34" customWidth="1"/>
    <col min="3336" max="3336" width="9.75" style="34" customWidth="1"/>
    <col min="3337" max="3337" width="14.875" style="34" customWidth="1"/>
    <col min="3338" max="3339" width="9" style="34" customWidth="1"/>
    <col min="3340" max="3584" width="9" style="34"/>
    <col min="3585" max="3585" width="4.125" style="34" customWidth="1"/>
    <col min="3586" max="3586" width="6" style="34" customWidth="1"/>
    <col min="3587" max="3587" width="9.375" style="34" customWidth="1"/>
    <col min="3588" max="3588" width="10.25" style="34" customWidth="1"/>
    <col min="3589" max="3589" width="44.375" style="34" customWidth="1"/>
    <col min="3590" max="3590" width="14.5" style="34" customWidth="1"/>
    <col min="3591" max="3591" width="11.5" style="34" customWidth="1"/>
    <col min="3592" max="3592" width="9.75" style="34" customWidth="1"/>
    <col min="3593" max="3593" width="14.875" style="34" customWidth="1"/>
    <col min="3594" max="3595" width="9" style="34" customWidth="1"/>
    <col min="3596" max="3840" width="9" style="34"/>
    <col min="3841" max="3841" width="4.125" style="34" customWidth="1"/>
    <col min="3842" max="3842" width="6" style="34" customWidth="1"/>
    <col min="3843" max="3843" width="9.375" style="34" customWidth="1"/>
    <col min="3844" max="3844" width="10.25" style="34" customWidth="1"/>
    <col min="3845" max="3845" width="44.375" style="34" customWidth="1"/>
    <col min="3846" max="3846" width="14.5" style="34" customWidth="1"/>
    <col min="3847" max="3847" width="11.5" style="34" customWidth="1"/>
    <col min="3848" max="3848" width="9.75" style="34" customWidth="1"/>
    <col min="3849" max="3849" width="14.875" style="34" customWidth="1"/>
    <col min="3850" max="3851" width="9" style="34" customWidth="1"/>
    <col min="3852" max="4096" width="9" style="34"/>
    <col min="4097" max="4097" width="4.125" style="34" customWidth="1"/>
    <col min="4098" max="4098" width="6" style="34" customWidth="1"/>
    <col min="4099" max="4099" width="9.375" style="34" customWidth="1"/>
    <col min="4100" max="4100" width="10.25" style="34" customWidth="1"/>
    <col min="4101" max="4101" width="44.375" style="34" customWidth="1"/>
    <col min="4102" max="4102" width="14.5" style="34" customWidth="1"/>
    <col min="4103" max="4103" width="11.5" style="34" customWidth="1"/>
    <col min="4104" max="4104" width="9.75" style="34" customWidth="1"/>
    <col min="4105" max="4105" width="14.875" style="34" customWidth="1"/>
    <col min="4106" max="4107" width="9" style="34" customWidth="1"/>
    <col min="4108" max="4352" width="9" style="34"/>
    <col min="4353" max="4353" width="4.125" style="34" customWidth="1"/>
    <col min="4354" max="4354" width="6" style="34" customWidth="1"/>
    <col min="4355" max="4355" width="9.375" style="34" customWidth="1"/>
    <col min="4356" max="4356" width="10.25" style="34" customWidth="1"/>
    <col min="4357" max="4357" width="44.375" style="34" customWidth="1"/>
    <col min="4358" max="4358" width="14.5" style="34" customWidth="1"/>
    <col min="4359" max="4359" width="11.5" style="34" customWidth="1"/>
    <col min="4360" max="4360" width="9.75" style="34" customWidth="1"/>
    <col min="4361" max="4361" width="14.875" style="34" customWidth="1"/>
    <col min="4362" max="4363" width="9" style="34" customWidth="1"/>
    <col min="4364" max="4608" width="9" style="34"/>
    <col min="4609" max="4609" width="4.125" style="34" customWidth="1"/>
    <col min="4610" max="4610" width="6" style="34" customWidth="1"/>
    <col min="4611" max="4611" width="9.375" style="34" customWidth="1"/>
    <col min="4612" max="4612" width="10.25" style="34" customWidth="1"/>
    <col min="4613" max="4613" width="44.375" style="34" customWidth="1"/>
    <col min="4614" max="4614" width="14.5" style="34" customWidth="1"/>
    <col min="4615" max="4615" width="11.5" style="34" customWidth="1"/>
    <col min="4616" max="4616" width="9.75" style="34" customWidth="1"/>
    <col min="4617" max="4617" width="14.875" style="34" customWidth="1"/>
    <col min="4618" max="4619" width="9" style="34" customWidth="1"/>
    <col min="4620" max="4864" width="9" style="34"/>
    <col min="4865" max="4865" width="4.125" style="34" customWidth="1"/>
    <col min="4866" max="4866" width="6" style="34" customWidth="1"/>
    <col min="4867" max="4867" width="9.375" style="34" customWidth="1"/>
    <col min="4868" max="4868" width="10.25" style="34" customWidth="1"/>
    <col min="4869" max="4869" width="44.375" style="34" customWidth="1"/>
    <col min="4870" max="4870" width="14.5" style="34" customWidth="1"/>
    <col min="4871" max="4871" width="11.5" style="34" customWidth="1"/>
    <col min="4872" max="4872" width="9.75" style="34" customWidth="1"/>
    <col min="4873" max="4873" width="14.875" style="34" customWidth="1"/>
    <col min="4874" max="4875" width="9" style="34" customWidth="1"/>
    <col min="4876" max="5120" width="9" style="34"/>
    <col min="5121" max="5121" width="4.125" style="34" customWidth="1"/>
    <col min="5122" max="5122" width="6" style="34" customWidth="1"/>
    <col min="5123" max="5123" width="9.375" style="34" customWidth="1"/>
    <col min="5124" max="5124" width="10.25" style="34" customWidth="1"/>
    <col min="5125" max="5125" width="44.375" style="34" customWidth="1"/>
    <col min="5126" max="5126" width="14.5" style="34" customWidth="1"/>
    <col min="5127" max="5127" width="11.5" style="34" customWidth="1"/>
    <col min="5128" max="5128" width="9.75" style="34" customWidth="1"/>
    <col min="5129" max="5129" width="14.875" style="34" customWidth="1"/>
    <col min="5130" max="5131" width="9" style="34" customWidth="1"/>
    <col min="5132" max="5376" width="9" style="34"/>
    <col min="5377" max="5377" width="4.125" style="34" customWidth="1"/>
    <col min="5378" max="5378" width="6" style="34" customWidth="1"/>
    <col min="5379" max="5379" width="9.375" style="34" customWidth="1"/>
    <col min="5380" max="5380" width="10.25" style="34" customWidth="1"/>
    <col min="5381" max="5381" width="44.375" style="34" customWidth="1"/>
    <col min="5382" max="5382" width="14.5" style="34" customWidth="1"/>
    <col min="5383" max="5383" width="11.5" style="34" customWidth="1"/>
    <col min="5384" max="5384" width="9.75" style="34" customWidth="1"/>
    <col min="5385" max="5385" width="14.875" style="34" customWidth="1"/>
    <col min="5386" max="5387" width="9" style="34" customWidth="1"/>
    <col min="5388" max="5632" width="9" style="34"/>
    <col min="5633" max="5633" width="4.125" style="34" customWidth="1"/>
    <col min="5634" max="5634" width="6" style="34" customWidth="1"/>
    <col min="5635" max="5635" width="9.375" style="34" customWidth="1"/>
    <col min="5636" max="5636" width="10.25" style="34" customWidth="1"/>
    <col min="5637" max="5637" width="44.375" style="34" customWidth="1"/>
    <col min="5638" max="5638" width="14.5" style="34" customWidth="1"/>
    <col min="5639" max="5639" width="11.5" style="34" customWidth="1"/>
    <col min="5640" max="5640" width="9.75" style="34" customWidth="1"/>
    <col min="5641" max="5641" width="14.875" style="34" customWidth="1"/>
    <col min="5642" max="5643" width="9" style="34" customWidth="1"/>
    <col min="5644" max="5888" width="9" style="34"/>
    <col min="5889" max="5889" width="4.125" style="34" customWidth="1"/>
    <col min="5890" max="5890" width="6" style="34" customWidth="1"/>
    <col min="5891" max="5891" width="9.375" style="34" customWidth="1"/>
    <col min="5892" max="5892" width="10.25" style="34" customWidth="1"/>
    <col min="5893" max="5893" width="44.375" style="34" customWidth="1"/>
    <col min="5894" max="5894" width="14.5" style="34" customWidth="1"/>
    <col min="5895" max="5895" width="11.5" style="34" customWidth="1"/>
    <col min="5896" max="5896" width="9.75" style="34" customWidth="1"/>
    <col min="5897" max="5897" width="14.875" style="34" customWidth="1"/>
    <col min="5898" max="5899" width="9" style="34" customWidth="1"/>
    <col min="5900" max="6144" width="9" style="34"/>
    <col min="6145" max="6145" width="4.125" style="34" customWidth="1"/>
    <col min="6146" max="6146" width="6" style="34" customWidth="1"/>
    <col min="6147" max="6147" width="9.375" style="34" customWidth="1"/>
    <col min="6148" max="6148" width="10.25" style="34" customWidth="1"/>
    <col min="6149" max="6149" width="44.375" style="34" customWidth="1"/>
    <col min="6150" max="6150" width="14.5" style="34" customWidth="1"/>
    <col min="6151" max="6151" width="11.5" style="34" customWidth="1"/>
    <col min="6152" max="6152" width="9.75" style="34" customWidth="1"/>
    <col min="6153" max="6153" width="14.875" style="34" customWidth="1"/>
    <col min="6154" max="6155" width="9" style="34" customWidth="1"/>
    <col min="6156" max="6400" width="9" style="34"/>
    <col min="6401" max="6401" width="4.125" style="34" customWidth="1"/>
    <col min="6402" max="6402" width="6" style="34" customWidth="1"/>
    <col min="6403" max="6403" width="9.375" style="34" customWidth="1"/>
    <col min="6404" max="6404" width="10.25" style="34" customWidth="1"/>
    <col min="6405" max="6405" width="44.375" style="34" customWidth="1"/>
    <col min="6406" max="6406" width="14.5" style="34" customWidth="1"/>
    <col min="6407" max="6407" width="11.5" style="34" customWidth="1"/>
    <col min="6408" max="6408" width="9.75" style="34" customWidth="1"/>
    <col min="6409" max="6409" width="14.875" style="34" customWidth="1"/>
    <col min="6410" max="6411" width="9" style="34" customWidth="1"/>
    <col min="6412" max="6656" width="9" style="34"/>
    <col min="6657" max="6657" width="4.125" style="34" customWidth="1"/>
    <col min="6658" max="6658" width="6" style="34" customWidth="1"/>
    <col min="6659" max="6659" width="9.375" style="34" customWidth="1"/>
    <col min="6660" max="6660" width="10.25" style="34" customWidth="1"/>
    <col min="6661" max="6661" width="44.375" style="34" customWidth="1"/>
    <col min="6662" max="6662" width="14.5" style="34" customWidth="1"/>
    <col min="6663" max="6663" width="11.5" style="34" customWidth="1"/>
    <col min="6664" max="6664" width="9.75" style="34" customWidth="1"/>
    <col min="6665" max="6665" width="14.875" style="34" customWidth="1"/>
    <col min="6666" max="6667" width="9" style="34" customWidth="1"/>
    <col min="6668" max="6912" width="9" style="34"/>
    <col min="6913" max="6913" width="4.125" style="34" customWidth="1"/>
    <col min="6914" max="6914" width="6" style="34" customWidth="1"/>
    <col min="6915" max="6915" width="9.375" style="34" customWidth="1"/>
    <col min="6916" max="6916" width="10.25" style="34" customWidth="1"/>
    <col min="6917" max="6917" width="44.375" style="34" customWidth="1"/>
    <col min="6918" max="6918" width="14.5" style="34" customWidth="1"/>
    <col min="6919" max="6919" width="11.5" style="34" customWidth="1"/>
    <col min="6920" max="6920" width="9.75" style="34" customWidth="1"/>
    <col min="6921" max="6921" width="14.875" style="34" customWidth="1"/>
    <col min="6922" max="6923" width="9" style="34" customWidth="1"/>
    <col min="6924" max="7168" width="9" style="34"/>
    <col min="7169" max="7169" width="4.125" style="34" customWidth="1"/>
    <col min="7170" max="7170" width="6" style="34" customWidth="1"/>
    <col min="7171" max="7171" width="9.375" style="34" customWidth="1"/>
    <col min="7172" max="7172" width="10.25" style="34" customWidth="1"/>
    <col min="7173" max="7173" width="44.375" style="34" customWidth="1"/>
    <col min="7174" max="7174" width="14.5" style="34" customWidth="1"/>
    <col min="7175" max="7175" width="11.5" style="34" customWidth="1"/>
    <col min="7176" max="7176" width="9.75" style="34" customWidth="1"/>
    <col min="7177" max="7177" width="14.875" style="34" customWidth="1"/>
    <col min="7178" max="7179" width="9" style="34" customWidth="1"/>
    <col min="7180" max="7424" width="9" style="34"/>
    <col min="7425" max="7425" width="4.125" style="34" customWidth="1"/>
    <col min="7426" max="7426" width="6" style="34" customWidth="1"/>
    <col min="7427" max="7427" width="9.375" style="34" customWidth="1"/>
    <col min="7428" max="7428" width="10.25" style="34" customWidth="1"/>
    <col min="7429" max="7429" width="44.375" style="34" customWidth="1"/>
    <col min="7430" max="7430" width="14.5" style="34" customWidth="1"/>
    <col min="7431" max="7431" width="11.5" style="34" customWidth="1"/>
    <col min="7432" max="7432" width="9.75" style="34" customWidth="1"/>
    <col min="7433" max="7433" width="14.875" style="34" customWidth="1"/>
    <col min="7434" max="7435" width="9" style="34" customWidth="1"/>
    <col min="7436" max="7680" width="9" style="34"/>
    <col min="7681" max="7681" width="4.125" style="34" customWidth="1"/>
    <col min="7682" max="7682" width="6" style="34" customWidth="1"/>
    <col min="7683" max="7683" width="9.375" style="34" customWidth="1"/>
    <col min="7684" max="7684" width="10.25" style="34" customWidth="1"/>
    <col min="7685" max="7685" width="44.375" style="34" customWidth="1"/>
    <col min="7686" max="7686" width="14.5" style="34" customWidth="1"/>
    <col min="7687" max="7687" width="11.5" style="34" customWidth="1"/>
    <col min="7688" max="7688" width="9.75" style="34" customWidth="1"/>
    <col min="7689" max="7689" width="14.875" style="34" customWidth="1"/>
    <col min="7690" max="7691" width="9" style="34" customWidth="1"/>
    <col min="7692" max="7936" width="9" style="34"/>
    <col min="7937" max="7937" width="4.125" style="34" customWidth="1"/>
    <col min="7938" max="7938" width="6" style="34" customWidth="1"/>
    <col min="7939" max="7939" width="9.375" style="34" customWidth="1"/>
    <col min="7940" max="7940" width="10.25" style="34" customWidth="1"/>
    <col min="7941" max="7941" width="44.375" style="34" customWidth="1"/>
    <col min="7942" max="7942" width="14.5" style="34" customWidth="1"/>
    <col min="7943" max="7943" width="11.5" style="34" customWidth="1"/>
    <col min="7944" max="7944" width="9.75" style="34" customWidth="1"/>
    <col min="7945" max="7945" width="14.875" style="34" customWidth="1"/>
    <col min="7946" max="7947" width="9" style="34" customWidth="1"/>
    <col min="7948" max="8192" width="9" style="34"/>
    <col min="8193" max="8193" width="4.125" style="34" customWidth="1"/>
    <col min="8194" max="8194" width="6" style="34" customWidth="1"/>
    <col min="8195" max="8195" width="9.375" style="34" customWidth="1"/>
    <col min="8196" max="8196" width="10.25" style="34" customWidth="1"/>
    <col min="8197" max="8197" width="44.375" style="34" customWidth="1"/>
    <col min="8198" max="8198" width="14.5" style="34" customWidth="1"/>
    <col min="8199" max="8199" width="11.5" style="34" customWidth="1"/>
    <col min="8200" max="8200" width="9.75" style="34" customWidth="1"/>
    <col min="8201" max="8201" width="14.875" style="34" customWidth="1"/>
    <col min="8202" max="8203" width="9" style="34" customWidth="1"/>
    <col min="8204" max="8448" width="9" style="34"/>
    <col min="8449" max="8449" width="4.125" style="34" customWidth="1"/>
    <col min="8450" max="8450" width="6" style="34" customWidth="1"/>
    <col min="8451" max="8451" width="9.375" style="34" customWidth="1"/>
    <col min="8452" max="8452" width="10.25" style="34" customWidth="1"/>
    <col min="8453" max="8453" width="44.375" style="34" customWidth="1"/>
    <col min="8454" max="8454" width="14.5" style="34" customWidth="1"/>
    <col min="8455" max="8455" width="11.5" style="34" customWidth="1"/>
    <col min="8456" max="8456" width="9.75" style="34" customWidth="1"/>
    <col min="8457" max="8457" width="14.875" style="34" customWidth="1"/>
    <col min="8458" max="8459" width="9" style="34" customWidth="1"/>
    <col min="8460" max="8704" width="9" style="34"/>
    <col min="8705" max="8705" width="4.125" style="34" customWidth="1"/>
    <col min="8706" max="8706" width="6" style="34" customWidth="1"/>
    <col min="8707" max="8707" width="9.375" style="34" customWidth="1"/>
    <col min="8708" max="8708" width="10.25" style="34" customWidth="1"/>
    <col min="8709" max="8709" width="44.375" style="34" customWidth="1"/>
    <col min="8710" max="8710" width="14.5" style="34" customWidth="1"/>
    <col min="8711" max="8711" width="11.5" style="34" customWidth="1"/>
    <col min="8712" max="8712" width="9.75" style="34" customWidth="1"/>
    <col min="8713" max="8713" width="14.875" style="34" customWidth="1"/>
    <col min="8714" max="8715" width="9" style="34" customWidth="1"/>
    <col min="8716" max="8960" width="9" style="34"/>
    <col min="8961" max="8961" width="4.125" style="34" customWidth="1"/>
    <col min="8962" max="8962" width="6" style="34" customWidth="1"/>
    <col min="8963" max="8963" width="9.375" style="34" customWidth="1"/>
    <col min="8964" max="8964" width="10.25" style="34" customWidth="1"/>
    <col min="8965" max="8965" width="44.375" style="34" customWidth="1"/>
    <col min="8966" max="8966" width="14.5" style="34" customWidth="1"/>
    <col min="8967" max="8967" width="11.5" style="34" customWidth="1"/>
    <col min="8968" max="8968" width="9.75" style="34" customWidth="1"/>
    <col min="8969" max="8969" width="14.875" style="34" customWidth="1"/>
    <col min="8970" max="8971" width="9" style="34" customWidth="1"/>
    <col min="8972" max="9216" width="9" style="34"/>
    <col min="9217" max="9217" width="4.125" style="34" customWidth="1"/>
    <col min="9218" max="9218" width="6" style="34" customWidth="1"/>
    <col min="9219" max="9219" width="9.375" style="34" customWidth="1"/>
    <col min="9220" max="9220" width="10.25" style="34" customWidth="1"/>
    <col min="9221" max="9221" width="44.375" style="34" customWidth="1"/>
    <col min="9222" max="9222" width="14.5" style="34" customWidth="1"/>
    <col min="9223" max="9223" width="11.5" style="34" customWidth="1"/>
    <col min="9224" max="9224" width="9.75" style="34" customWidth="1"/>
    <col min="9225" max="9225" width="14.875" style="34" customWidth="1"/>
    <col min="9226" max="9227" width="9" style="34" customWidth="1"/>
    <col min="9228" max="9472" width="9" style="34"/>
    <col min="9473" max="9473" width="4.125" style="34" customWidth="1"/>
    <col min="9474" max="9474" width="6" style="34" customWidth="1"/>
    <col min="9475" max="9475" width="9.375" style="34" customWidth="1"/>
    <col min="9476" max="9476" width="10.25" style="34" customWidth="1"/>
    <col min="9477" max="9477" width="44.375" style="34" customWidth="1"/>
    <col min="9478" max="9478" width="14.5" style="34" customWidth="1"/>
    <col min="9479" max="9479" width="11.5" style="34" customWidth="1"/>
    <col min="9480" max="9480" width="9.75" style="34" customWidth="1"/>
    <col min="9481" max="9481" width="14.875" style="34" customWidth="1"/>
    <col min="9482" max="9483" width="9" style="34" customWidth="1"/>
    <col min="9484" max="9728" width="9" style="34"/>
    <col min="9729" max="9729" width="4.125" style="34" customWidth="1"/>
    <col min="9730" max="9730" width="6" style="34" customWidth="1"/>
    <col min="9731" max="9731" width="9.375" style="34" customWidth="1"/>
    <col min="9732" max="9732" width="10.25" style="34" customWidth="1"/>
    <col min="9733" max="9733" width="44.375" style="34" customWidth="1"/>
    <col min="9734" max="9734" width="14.5" style="34" customWidth="1"/>
    <col min="9735" max="9735" width="11.5" style="34" customWidth="1"/>
    <col min="9736" max="9736" width="9.75" style="34" customWidth="1"/>
    <col min="9737" max="9737" width="14.875" style="34" customWidth="1"/>
    <col min="9738" max="9739" width="9" style="34" customWidth="1"/>
    <col min="9740" max="9984" width="9" style="34"/>
    <col min="9985" max="9985" width="4.125" style="34" customWidth="1"/>
    <col min="9986" max="9986" width="6" style="34" customWidth="1"/>
    <col min="9987" max="9987" width="9.375" style="34" customWidth="1"/>
    <col min="9988" max="9988" width="10.25" style="34" customWidth="1"/>
    <col min="9989" max="9989" width="44.375" style="34" customWidth="1"/>
    <col min="9990" max="9990" width="14.5" style="34" customWidth="1"/>
    <col min="9991" max="9991" width="11.5" style="34" customWidth="1"/>
    <col min="9992" max="9992" width="9.75" style="34" customWidth="1"/>
    <col min="9993" max="9993" width="14.875" style="34" customWidth="1"/>
    <col min="9994" max="9995" width="9" style="34" customWidth="1"/>
    <col min="9996" max="10240" width="9" style="34"/>
    <col min="10241" max="10241" width="4.125" style="34" customWidth="1"/>
    <col min="10242" max="10242" width="6" style="34" customWidth="1"/>
    <col min="10243" max="10243" width="9.375" style="34" customWidth="1"/>
    <col min="10244" max="10244" width="10.25" style="34" customWidth="1"/>
    <col min="10245" max="10245" width="44.375" style="34" customWidth="1"/>
    <col min="10246" max="10246" width="14.5" style="34" customWidth="1"/>
    <col min="10247" max="10247" width="11.5" style="34" customWidth="1"/>
    <col min="10248" max="10248" width="9.75" style="34" customWidth="1"/>
    <col min="10249" max="10249" width="14.875" style="34" customWidth="1"/>
    <col min="10250" max="10251" width="9" style="34" customWidth="1"/>
    <col min="10252" max="10496" width="9" style="34"/>
    <col min="10497" max="10497" width="4.125" style="34" customWidth="1"/>
    <col min="10498" max="10498" width="6" style="34" customWidth="1"/>
    <col min="10499" max="10499" width="9.375" style="34" customWidth="1"/>
    <col min="10500" max="10500" width="10.25" style="34" customWidth="1"/>
    <col min="10501" max="10501" width="44.375" style="34" customWidth="1"/>
    <col min="10502" max="10502" width="14.5" style="34" customWidth="1"/>
    <col min="10503" max="10503" width="11.5" style="34" customWidth="1"/>
    <col min="10504" max="10504" width="9.75" style="34" customWidth="1"/>
    <col min="10505" max="10505" width="14.875" style="34" customWidth="1"/>
    <col min="10506" max="10507" width="9" style="34" customWidth="1"/>
    <col min="10508" max="10752" width="9" style="34"/>
    <col min="10753" max="10753" width="4.125" style="34" customWidth="1"/>
    <col min="10754" max="10754" width="6" style="34" customWidth="1"/>
    <col min="10755" max="10755" width="9.375" style="34" customWidth="1"/>
    <col min="10756" max="10756" width="10.25" style="34" customWidth="1"/>
    <col min="10757" max="10757" width="44.375" style="34" customWidth="1"/>
    <col min="10758" max="10758" width="14.5" style="34" customWidth="1"/>
    <col min="10759" max="10759" width="11.5" style="34" customWidth="1"/>
    <col min="10760" max="10760" width="9.75" style="34" customWidth="1"/>
    <col min="10761" max="10761" width="14.875" style="34" customWidth="1"/>
    <col min="10762" max="10763" width="9" style="34" customWidth="1"/>
    <col min="10764" max="11008" width="9" style="34"/>
    <col min="11009" max="11009" width="4.125" style="34" customWidth="1"/>
    <col min="11010" max="11010" width="6" style="34" customWidth="1"/>
    <col min="11011" max="11011" width="9.375" style="34" customWidth="1"/>
    <col min="11012" max="11012" width="10.25" style="34" customWidth="1"/>
    <col min="11013" max="11013" width="44.375" style="34" customWidth="1"/>
    <col min="11014" max="11014" width="14.5" style="34" customWidth="1"/>
    <col min="11015" max="11015" width="11.5" style="34" customWidth="1"/>
    <col min="11016" max="11016" width="9.75" style="34" customWidth="1"/>
    <col min="11017" max="11017" width="14.875" style="34" customWidth="1"/>
    <col min="11018" max="11019" width="9" style="34" customWidth="1"/>
    <col min="11020" max="11264" width="9" style="34"/>
    <col min="11265" max="11265" width="4.125" style="34" customWidth="1"/>
    <col min="11266" max="11266" width="6" style="34" customWidth="1"/>
    <col min="11267" max="11267" width="9.375" style="34" customWidth="1"/>
    <col min="11268" max="11268" width="10.25" style="34" customWidth="1"/>
    <col min="11269" max="11269" width="44.375" style="34" customWidth="1"/>
    <col min="11270" max="11270" width="14.5" style="34" customWidth="1"/>
    <col min="11271" max="11271" width="11.5" style="34" customWidth="1"/>
    <col min="11272" max="11272" width="9.75" style="34" customWidth="1"/>
    <col min="11273" max="11273" width="14.875" style="34" customWidth="1"/>
    <col min="11274" max="11275" width="9" style="34" customWidth="1"/>
    <col min="11276" max="11520" width="9" style="34"/>
    <col min="11521" max="11521" width="4.125" style="34" customWidth="1"/>
    <col min="11522" max="11522" width="6" style="34" customWidth="1"/>
    <col min="11523" max="11523" width="9.375" style="34" customWidth="1"/>
    <col min="11524" max="11524" width="10.25" style="34" customWidth="1"/>
    <col min="11525" max="11525" width="44.375" style="34" customWidth="1"/>
    <col min="11526" max="11526" width="14.5" style="34" customWidth="1"/>
    <col min="11527" max="11527" width="11.5" style="34" customWidth="1"/>
    <col min="11528" max="11528" width="9.75" style="34" customWidth="1"/>
    <col min="11529" max="11529" width="14.875" style="34" customWidth="1"/>
    <col min="11530" max="11531" width="9" style="34" customWidth="1"/>
    <col min="11532" max="11776" width="9" style="34"/>
    <col min="11777" max="11777" width="4.125" style="34" customWidth="1"/>
    <col min="11778" max="11778" width="6" style="34" customWidth="1"/>
    <col min="11779" max="11779" width="9.375" style="34" customWidth="1"/>
    <col min="11780" max="11780" width="10.25" style="34" customWidth="1"/>
    <col min="11781" max="11781" width="44.375" style="34" customWidth="1"/>
    <col min="11782" max="11782" width="14.5" style="34" customWidth="1"/>
    <col min="11783" max="11783" width="11.5" style="34" customWidth="1"/>
    <col min="11784" max="11784" width="9.75" style="34" customWidth="1"/>
    <col min="11785" max="11785" width="14.875" style="34" customWidth="1"/>
    <col min="11786" max="11787" width="9" style="34" customWidth="1"/>
    <col min="11788" max="12032" width="9" style="34"/>
    <col min="12033" max="12033" width="4.125" style="34" customWidth="1"/>
    <col min="12034" max="12034" width="6" style="34" customWidth="1"/>
    <col min="12035" max="12035" width="9.375" style="34" customWidth="1"/>
    <col min="12036" max="12036" width="10.25" style="34" customWidth="1"/>
    <col min="12037" max="12037" width="44.375" style="34" customWidth="1"/>
    <col min="12038" max="12038" width="14.5" style="34" customWidth="1"/>
    <col min="12039" max="12039" width="11.5" style="34" customWidth="1"/>
    <col min="12040" max="12040" width="9.75" style="34" customWidth="1"/>
    <col min="12041" max="12041" width="14.875" style="34" customWidth="1"/>
    <col min="12042" max="12043" width="9" style="34" customWidth="1"/>
    <col min="12044" max="12288" width="9" style="34"/>
    <col min="12289" max="12289" width="4.125" style="34" customWidth="1"/>
    <col min="12290" max="12290" width="6" style="34" customWidth="1"/>
    <col min="12291" max="12291" width="9.375" style="34" customWidth="1"/>
    <col min="12292" max="12292" width="10.25" style="34" customWidth="1"/>
    <col min="12293" max="12293" width="44.375" style="34" customWidth="1"/>
    <col min="12294" max="12294" width="14.5" style="34" customWidth="1"/>
    <col min="12295" max="12295" width="11.5" style="34" customWidth="1"/>
    <col min="12296" max="12296" width="9.75" style="34" customWidth="1"/>
    <col min="12297" max="12297" width="14.875" style="34" customWidth="1"/>
    <col min="12298" max="12299" width="9" style="34" customWidth="1"/>
    <col min="12300" max="12544" width="9" style="34"/>
    <col min="12545" max="12545" width="4.125" style="34" customWidth="1"/>
    <col min="12546" max="12546" width="6" style="34" customWidth="1"/>
    <col min="12547" max="12547" width="9.375" style="34" customWidth="1"/>
    <col min="12548" max="12548" width="10.25" style="34" customWidth="1"/>
    <col min="12549" max="12549" width="44.375" style="34" customWidth="1"/>
    <col min="12550" max="12550" width="14.5" style="34" customWidth="1"/>
    <col min="12551" max="12551" width="11.5" style="34" customWidth="1"/>
    <col min="12552" max="12552" width="9.75" style="34" customWidth="1"/>
    <col min="12553" max="12553" width="14.875" style="34" customWidth="1"/>
    <col min="12554" max="12555" width="9" style="34" customWidth="1"/>
    <col min="12556" max="12800" width="9" style="34"/>
    <col min="12801" max="12801" width="4.125" style="34" customWidth="1"/>
    <col min="12802" max="12802" width="6" style="34" customWidth="1"/>
    <col min="12803" max="12803" width="9.375" style="34" customWidth="1"/>
    <col min="12804" max="12804" width="10.25" style="34" customWidth="1"/>
    <col min="12805" max="12805" width="44.375" style="34" customWidth="1"/>
    <col min="12806" max="12806" width="14.5" style="34" customWidth="1"/>
    <col min="12807" max="12807" width="11.5" style="34" customWidth="1"/>
    <col min="12808" max="12808" width="9.75" style="34" customWidth="1"/>
    <col min="12809" max="12809" width="14.875" style="34" customWidth="1"/>
    <col min="12810" max="12811" width="9" style="34" customWidth="1"/>
    <col min="12812" max="13056" width="9" style="34"/>
    <col min="13057" max="13057" width="4.125" style="34" customWidth="1"/>
    <col min="13058" max="13058" width="6" style="34" customWidth="1"/>
    <col min="13059" max="13059" width="9.375" style="34" customWidth="1"/>
    <col min="13060" max="13060" width="10.25" style="34" customWidth="1"/>
    <col min="13061" max="13061" width="44.375" style="34" customWidth="1"/>
    <col min="13062" max="13062" width="14.5" style="34" customWidth="1"/>
    <col min="13063" max="13063" width="11.5" style="34" customWidth="1"/>
    <col min="13064" max="13064" width="9.75" style="34" customWidth="1"/>
    <col min="13065" max="13065" width="14.875" style="34" customWidth="1"/>
    <col min="13066" max="13067" width="9" style="34" customWidth="1"/>
    <col min="13068" max="13312" width="9" style="34"/>
    <col min="13313" max="13313" width="4.125" style="34" customWidth="1"/>
    <col min="13314" max="13314" width="6" style="34" customWidth="1"/>
    <col min="13315" max="13315" width="9.375" style="34" customWidth="1"/>
    <col min="13316" max="13316" width="10.25" style="34" customWidth="1"/>
    <col min="13317" max="13317" width="44.375" style="34" customWidth="1"/>
    <col min="13318" max="13318" width="14.5" style="34" customWidth="1"/>
    <col min="13319" max="13319" width="11.5" style="34" customWidth="1"/>
    <col min="13320" max="13320" width="9.75" style="34" customWidth="1"/>
    <col min="13321" max="13321" width="14.875" style="34" customWidth="1"/>
    <col min="13322" max="13323" width="9" style="34" customWidth="1"/>
    <col min="13324" max="13568" width="9" style="34"/>
    <col min="13569" max="13569" width="4.125" style="34" customWidth="1"/>
    <col min="13570" max="13570" width="6" style="34" customWidth="1"/>
    <col min="13571" max="13571" width="9.375" style="34" customWidth="1"/>
    <col min="13572" max="13572" width="10.25" style="34" customWidth="1"/>
    <col min="13573" max="13573" width="44.375" style="34" customWidth="1"/>
    <col min="13574" max="13574" width="14.5" style="34" customWidth="1"/>
    <col min="13575" max="13575" width="11.5" style="34" customWidth="1"/>
    <col min="13576" max="13576" width="9.75" style="34" customWidth="1"/>
    <col min="13577" max="13577" width="14.875" style="34" customWidth="1"/>
    <col min="13578" max="13579" width="9" style="34" customWidth="1"/>
    <col min="13580" max="13824" width="9" style="34"/>
    <col min="13825" max="13825" width="4.125" style="34" customWidth="1"/>
    <col min="13826" max="13826" width="6" style="34" customWidth="1"/>
    <col min="13827" max="13827" width="9.375" style="34" customWidth="1"/>
    <col min="13828" max="13828" width="10.25" style="34" customWidth="1"/>
    <col min="13829" max="13829" width="44.375" style="34" customWidth="1"/>
    <col min="13830" max="13830" width="14.5" style="34" customWidth="1"/>
    <col min="13831" max="13831" width="11.5" style="34" customWidth="1"/>
    <col min="13832" max="13832" width="9.75" style="34" customWidth="1"/>
    <col min="13833" max="13833" width="14.875" style="34" customWidth="1"/>
    <col min="13834" max="13835" width="9" style="34" customWidth="1"/>
    <col min="13836" max="14080" width="9" style="34"/>
    <col min="14081" max="14081" width="4.125" style="34" customWidth="1"/>
    <col min="14082" max="14082" width="6" style="34" customWidth="1"/>
    <col min="14083" max="14083" width="9.375" style="34" customWidth="1"/>
    <col min="14084" max="14084" width="10.25" style="34" customWidth="1"/>
    <col min="14085" max="14085" width="44.375" style="34" customWidth="1"/>
    <col min="14086" max="14086" width="14.5" style="34" customWidth="1"/>
    <col min="14087" max="14087" width="11.5" style="34" customWidth="1"/>
    <col min="14088" max="14088" width="9.75" style="34" customWidth="1"/>
    <col min="14089" max="14089" width="14.875" style="34" customWidth="1"/>
    <col min="14090" max="14091" width="9" style="34" customWidth="1"/>
    <col min="14092" max="14336" width="9" style="34"/>
    <col min="14337" max="14337" width="4.125" style="34" customWidth="1"/>
    <col min="14338" max="14338" width="6" style="34" customWidth="1"/>
    <col min="14339" max="14339" width="9.375" style="34" customWidth="1"/>
    <col min="14340" max="14340" width="10.25" style="34" customWidth="1"/>
    <col min="14341" max="14341" width="44.375" style="34" customWidth="1"/>
    <col min="14342" max="14342" width="14.5" style="34" customWidth="1"/>
    <col min="14343" max="14343" width="11.5" style="34" customWidth="1"/>
    <col min="14344" max="14344" width="9.75" style="34" customWidth="1"/>
    <col min="14345" max="14345" width="14.875" style="34" customWidth="1"/>
    <col min="14346" max="14347" width="9" style="34" customWidth="1"/>
    <col min="14348" max="14592" width="9" style="34"/>
    <col min="14593" max="14593" width="4.125" style="34" customWidth="1"/>
    <col min="14594" max="14594" width="6" style="34" customWidth="1"/>
    <col min="14595" max="14595" width="9.375" style="34" customWidth="1"/>
    <col min="14596" max="14596" width="10.25" style="34" customWidth="1"/>
    <col min="14597" max="14597" width="44.375" style="34" customWidth="1"/>
    <col min="14598" max="14598" width="14.5" style="34" customWidth="1"/>
    <col min="14599" max="14599" width="11.5" style="34" customWidth="1"/>
    <col min="14600" max="14600" width="9.75" style="34" customWidth="1"/>
    <col min="14601" max="14601" width="14.875" style="34" customWidth="1"/>
    <col min="14602" max="14603" width="9" style="34" customWidth="1"/>
    <col min="14604" max="14848" width="9" style="34"/>
    <col min="14849" max="14849" width="4.125" style="34" customWidth="1"/>
    <col min="14850" max="14850" width="6" style="34" customWidth="1"/>
    <col min="14851" max="14851" width="9.375" style="34" customWidth="1"/>
    <col min="14852" max="14852" width="10.25" style="34" customWidth="1"/>
    <col min="14853" max="14853" width="44.375" style="34" customWidth="1"/>
    <col min="14854" max="14854" width="14.5" style="34" customWidth="1"/>
    <col min="14855" max="14855" width="11.5" style="34" customWidth="1"/>
    <col min="14856" max="14856" width="9.75" style="34" customWidth="1"/>
    <col min="14857" max="14857" width="14.875" style="34" customWidth="1"/>
    <col min="14858" max="14859" width="9" style="34" customWidth="1"/>
    <col min="14860" max="15104" width="9" style="34"/>
    <col min="15105" max="15105" width="4.125" style="34" customWidth="1"/>
    <col min="15106" max="15106" width="6" style="34" customWidth="1"/>
    <col min="15107" max="15107" width="9.375" style="34" customWidth="1"/>
    <col min="15108" max="15108" width="10.25" style="34" customWidth="1"/>
    <col min="15109" max="15109" width="44.375" style="34" customWidth="1"/>
    <col min="15110" max="15110" width="14.5" style="34" customWidth="1"/>
    <col min="15111" max="15111" width="11.5" style="34" customWidth="1"/>
    <col min="15112" max="15112" width="9.75" style="34" customWidth="1"/>
    <col min="15113" max="15113" width="14.875" style="34" customWidth="1"/>
    <col min="15114" max="15115" width="9" style="34" customWidth="1"/>
    <col min="15116" max="15360" width="9" style="34"/>
    <col min="15361" max="15361" width="4.125" style="34" customWidth="1"/>
    <col min="15362" max="15362" width="6" style="34" customWidth="1"/>
    <col min="15363" max="15363" width="9.375" style="34" customWidth="1"/>
    <col min="15364" max="15364" width="10.25" style="34" customWidth="1"/>
    <col min="15365" max="15365" width="44.375" style="34" customWidth="1"/>
    <col min="15366" max="15366" width="14.5" style="34" customWidth="1"/>
    <col min="15367" max="15367" width="11.5" style="34" customWidth="1"/>
    <col min="15368" max="15368" width="9.75" style="34" customWidth="1"/>
    <col min="15369" max="15369" width="14.875" style="34" customWidth="1"/>
    <col min="15370" max="15371" width="9" style="34" customWidth="1"/>
    <col min="15372" max="15616" width="9" style="34"/>
    <col min="15617" max="15617" width="4.125" style="34" customWidth="1"/>
    <col min="15618" max="15618" width="6" style="34" customWidth="1"/>
    <col min="15619" max="15619" width="9.375" style="34" customWidth="1"/>
    <col min="15620" max="15620" width="10.25" style="34" customWidth="1"/>
    <col min="15621" max="15621" width="44.375" style="34" customWidth="1"/>
    <col min="15622" max="15622" width="14.5" style="34" customWidth="1"/>
    <col min="15623" max="15623" width="11.5" style="34" customWidth="1"/>
    <col min="15624" max="15624" width="9.75" style="34" customWidth="1"/>
    <col min="15625" max="15625" width="14.875" style="34" customWidth="1"/>
    <col min="15626" max="15627" width="9" style="34" customWidth="1"/>
    <col min="15628" max="15872" width="9" style="34"/>
    <col min="15873" max="15873" width="4.125" style="34" customWidth="1"/>
    <col min="15874" max="15874" width="6" style="34" customWidth="1"/>
    <col min="15875" max="15875" width="9.375" style="34" customWidth="1"/>
    <col min="15876" max="15876" width="10.25" style="34" customWidth="1"/>
    <col min="15877" max="15877" width="44.375" style="34" customWidth="1"/>
    <col min="15878" max="15878" width="14.5" style="34" customWidth="1"/>
    <col min="15879" max="15879" width="11.5" style="34" customWidth="1"/>
    <col min="15880" max="15880" width="9.75" style="34" customWidth="1"/>
    <col min="15881" max="15881" width="14.875" style="34" customWidth="1"/>
    <col min="15882" max="15883" width="9" style="34" customWidth="1"/>
    <col min="15884" max="16128" width="9" style="34"/>
    <col min="16129" max="16129" width="4.125" style="34" customWidth="1"/>
    <col min="16130" max="16130" width="6" style="34" customWidth="1"/>
    <col min="16131" max="16131" width="9.375" style="34" customWidth="1"/>
    <col min="16132" max="16132" width="10.25" style="34" customWidth="1"/>
    <col min="16133" max="16133" width="44.375" style="34" customWidth="1"/>
    <col min="16134" max="16134" width="14.5" style="34" customWidth="1"/>
    <col min="16135" max="16135" width="11.5" style="34" customWidth="1"/>
    <col min="16136" max="16136" width="9.75" style="34" customWidth="1"/>
    <col min="16137" max="16137" width="14.875" style="34" customWidth="1"/>
    <col min="16138" max="16139" width="9" style="34" customWidth="1"/>
    <col min="16140" max="16384" width="9" style="34"/>
  </cols>
  <sheetData>
    <row r="1" spans="1:11" ht="14.25" customHeight="1">
      <c r="G1" s="35" t="s">
        <v>21</v>
      </c>
      <c r="I1" s="204"/>
      <c r="J1" s="36"/>
      <c r="K1" s="36"/>
    </row>
    <row r="2" spans="1:11" ht="14.25" customHeight="1">
      <c r="E2" s="34" t="s">
        <v>0</v>
      </c>
      <c r="G2" s="7" t="s">
        <v>209</v>
      </c>
      <c r="I2" s="204"/>
      <c r="J2" s="36"/>
      <c r="K2" s="36"/>
    </row>
    <row r="3" spans="1:11" ht="14.25" customHeight="1">
      <c r="G3" s="7" t="s">
        <v>45</v>
      </c>
      <c r="I3" s="36"/>
      <c r="J3" s="36"/>
      <c r="K3" s="36"/>
    </row>
    <row r="4" spans="1:11">
      <c r="G4" s="7" t="s">
        <v>210</v>
      </c>
    </row>
    <row r="5" spans="1:11">
      <c r="G5" s="7" t="s">
        <v>2</v>
      </c>
    </row>
    <row r="6" spans="1:11" ht="18">
      <c r="B6" s="37" t="s">
        <v>0</v>
      </c>
      <c r="C6" s="38" t="s">
        <v>22</v>
      </c>
      <c r="D6" s="38"/>
      <c r="E6" s="38"/>
      <c r="F6" s="39"/>
    </row>
    <row r="7" spans="1:11" ht="3.75" customHeight="1">
      <c r="B7" s="37"/>
      <c r="C7" s="38"/>
      <c r="D7" s="38"/>
      <c r="E7" s="38"/>
      <c r="F7" s="39"/>
    </row>
    <row r="8" spans="1:11" ht="25.5">
      <c r="A8" s="40"/>
      <c r="B8" s="41" t="s">
        <v>4</v>
      </c>
      <c r="C8" s="42" t="s">
        <v>5</v>
      </c>
      <c r="D8" s="43" t="s">
        <v>6</v>
      </c>
      <c r="E8" s="43" t="s">
        <v>23</v>
      </c>
      <c r="F8" s="43" t="s">
        <v>24</v>
      </c>
      <c r="G8" s="43" t="s">
        <v>25</v>
      </c>
      <c r="H8" s="43" t="s">
        <v>26</v>
      </c>
      <c r="I8" s="44" t="s">
        <v>27</v>
      </c>
    </row>
    <row r="9" spans="1:11" ht="9" customHeight="1">
      <c r="A9" s="45"/>
      <c r="B9" s="46" t="s">
        <v>28</v>
      </c>
      <c r="C9" s="47" t="s">
        <v>29</v>
      </c>
      <c r="D9" s="47" t="s">
        <v>30</v>
      </c>
      <c r="E9" s="47" t="s">
        <v>31</v>
      </c>
      <c r="F9" s="47" t="s">
        <v>32</v>
      </c>
      <c r="G9" s="47" t="s">
        <v>33</v>
      </c>
      <c r="H9" s="47" t="s">
        <v>34</v>
      </c>
      <c r="I9" s="48" t="s">
        <v>35</v>
      </c>
    </row>
    <row r="10" spans="1:11">
      <c r="A10" s="49"/>
      <c r="B10" s="205" t="s">
        <v>36</v>
      </c>
      <c r="C10" s="206"/>
      <c r="D10" s="206"/>
      <c r="E10" s="206"/>
      <c r="F10" s="206"/>
      <c r="G10" s="206"/>
      <c r="H10" s="206"/>
      <c r="I10" s="207"/>
    </row>
    <row r="11" spans="1:11" ht="15">
      <c r="A11" s="55"/>
      <c r="B11" s="51" t="s">
        <v>186</v>
      </c>
      <c r="C11" s="54"/>
      <c r="D11" s="54"/>
      <c r="E11" s="52" t="s">
        <v>103</v>
      </c>
      <c r="F11" s="53" t="s">
        <v>187</v>
      </c>
      <c r="G11" s="53" t="s">
        <v>188</v>
      </c>
      <c r="H11" s="53" t="s">
        <v>37</v>
      </c>
      <c r="I11" s="53" t="s">
        <v>189</v>
      </c>
    </row>
    <row r="12" spans="1:11" ht="20.25" customHeight="1">
      <c r="A12" s="55"/>
      <c r="B12" s="50"/>
      <c r="C12" s="54"/>
      <c r="D12" s="54"/>
      <c r="E12" s="52" t="s">
        <v>38</v>
      </c>
      <c r="F12" s="53" t="s">
        <v>37</v>
      </c>
      <c r="G12" s="53" t="s">
        <v>37</v>
      </c>
      <c r="H12" s="53" t="s">
        <v>37</v>
      </c>
      <c r="I12" s="53" t="s">
        <v>37</v>
      </c>
    </row>
    <row r="13" spans="1:11" ht="15">
      <c r="A13" s="55"/>
      <c r="B13" s="54"/>
      <c r="C13" s="51" t="s">
        <v>190</v>
      </c>
      <c r="D13" s="54"/>
      <c r="E13" s="52" t="s">
        <v>55</v>
      </c>
      <c r="F13" s="53" t="s">
        <v>187</v>
      </c>
      <c r="G13" s="53" t="s">
        <v>188</v>
      </c>
      <c r="H13" s="53" t="s">
        <v>37</v>
      </c>
      <c r="I13" s="53" t="s">
        <v>189</v>
      </c>
    </row>
    <row r="14" spans="1:11" ht="22.5" customHeight="1">
      <c r="A14" s="55"/>
      <c r="B14" s="54"/>
      <c r="C14" s="50"/>
      <c r="D14" s="54"/>
      <c r="E14" s="52" t="s">
        <v>38</v>
      </c>
      <c r="F14" s="53" t="s">
        <v>37</v>
      </c>
      <c r="G14" s="53" t="s">
        <v>37</v>
      </c>
      <c r="H14" s="53" t="s">
        <v>37</v>
      </c>
      <c r="I14" s="53" t="s">
        <v>37</v>
      </c>
    </row>
    <row r="15" spans="1:11" ht="29.25">
      <c r="A15" s="55"/>
      <c r="B15" s="54"/>
      <c r="C15" s="54"/>
      <c r="D15" s="51" t="s">
        <v>52</v>
      </c>
      <c r="E15" s="52" t="s">
        <v>53</v>
      </c>
      <c r="F15" s="53" t="s">
        <v>187</v>
      </c>
      <c r="G15" s="53" t="s">
        <v>188</v>
      </c>
      <c r="H15" s="53" t="s">
        <v>37</v>
      </c>
      <c r="I15" s="53" t="s">
        <v>189</v>
      </c>
    </row>
    <row r="16" spans="1:11" ht="15">
      <c r="A16" s="55"/>
      <c r="B16" s="51" t="s">
        <v>46</v>
      </c>
      <c r="C16" s="54"/>
      <c r="D16" s="54"/>
      <c r="E16" s="52" t="s">
        <v>47</v>
      </c>
      <c r="F16" s="53" t="s">
        <v>48</v>
      </c>
      <c r="G16" s="53" t="s">
        <v>37</v>
      </c>
      <c r="H16" s="53" t="s">
        <v>191</v>
      </c>
      <c r="I16" s="53" t="s">
        <v>192</v>
      </c>
    </row>
    <row r="17" spans="1:9" ht="20.25" customHeight="1">
      <c r="A17" s="55"/>
      <c r="B17" s="50"/>
      <c r="C17" s="54"/>
      <c r="D17" s="54"/>
      <c r="E17" s="52" t="s">
        <v>38</v>
      </c>
      <c r="F17" s="53" t="s">
        <v>37</v>
      </c>
      <c r="G17" s="53" t="s">
        <v>37</v>
      </c>
      <c r="H17" s="53" t="s">
        <v>37</v>
      </c>
      <c r="I17" s="53" t="s">
        <v>37</v>
      </c>
    </row>
    <row r="18" spans="1:9" ht="19.5">
      <c r="A18" s="55"/>
      <c r="B18" s="54"/>
      <c r="C18" s="51" t="s">
        <v>49</v>
      </c>
      <c r="D18" s="54"/>
      <c r="E18" s="52" t="s">
        <v>50</v>
      </c>
      <c r="F18" s="53" t="s">
        <v>51</v>
      </c>
      <c r="G18" s="53" t="s">
        <v>37</v>
      </c>
      <c r="H18" s="53" t="s">
        <v>191</v>
      </c>
      <c r="I18" s="53" t="s">
        <v>193</v>
      </c>
    </row>
    <row r="19" spans="1:9" ht="21" customHeight="1">
      <c r="A19" s="55"/>
      <c r="B19" s="54"/>
      <c r="C19" s="50"/>
      <c r="D19" s="54"/>
      <c r="E19" s="52" t="s">
        <v>38</v>
      </c>
      <c r="F19" s="53" t="s">
        <v>37</v>
      </c>
      <c r="G19" s="53" t="s">
        <v>37</v>
      </c>
      <c r="H19" s="53" t="s">
        <v>37</v>
      </c>
      <c r="I19" s="53" t="s">
        <v>37</v>
      </c>
    </row>
    <row r="20" spans="1:9" ht="29.25">
      <c r="A20" s="55"/>
      <c r="B20" s="54"/>
      <c r="C20" s="54"/>
      <c r="D20" s="51" t="s">
        <v>52</v>
      </c>
      <c r="E20" s="52" t="s">
        <v>53</v>
      </c>
      <c r="F20" s="53" t="s">
        <v>54</v>
      </c>
      <c r="G20" s="53" t="s">
        <v>37</v>
      </c>
      <c r="H20" s="53" t="s">
        <v>191</v>
      </c>
      <c r="I20" s="53" t="s">
        <v>194</v>
      </c>
    </row>
    <row r="21" spans="1:9">
      <c r="A21" s="55"/>
      <c r="B21" s="299" t="s">
        <v>36</v>
      </c>
      <c r="C21" s="300"/>
      <c r="D21" s="300"/>
      <c r="E21" s="301"/>
      <c r="F21" s="296" t="s">
        <v>56</v>
      </c>
      <c r="G21" s="296" t="s">
        <v>188</v>
      </c>
      <c r="H21" s="296" t="s">
        <v>191</v>
      </c>
      <c r="I21" s="296" t="s">
        <v>195</v>
      </c>
    </row>
    <row r="22" spans="1:9" ht="29.25">
      <c r="A22" s="55"/>
      <c r="B22" s="201"/>
      <c r="C22" s="201"/>
      <c r="D22" s="201"/>
      <c r="E22" s="52" t="s">
        <v>38</v>
      </c>
      <c r="F22" s="53" t="s">
        <v>39</v>
      </c>
      <c r="G22" s="53" t="s">
        <v>37</v>
      </c>
      <c r="H22" s="53" t="s">
        <v>37</v>
      </c>
      <c r="I22" s="53" t="s">
        <v>39</v>
      </c>
    </row>
    <row r="23" spans="1:9">
      <c r="A23" s="202"/>
      <c r="B23" s="202"/>
      <c r="C23" s="202"/>
      <c r="D23" s="202"/>
      <c r="E23" s="202"/>
      <c r="F23" s="202"/>
      <c r="G23" s="202"/>
      <c r="H23" s="202"/>
      <c r="I23" s="202"/>
    </row>
    <row r="24" spans="1:9">
      <c r="A24" s="55"/>
      <c r="B24" s="203" t="s">
        <v>40</v>
      </c>
      <c r="C24" s="203"/>
      <c r="D24" s="203"/>
      <c r="E24" s="203"/>
      <c r="F24" s="203"/>
      <c r="G24" s="203"/>
      <c r="H24" s="203"/>
      <c r="I24" s="203"/>
    </row>
    <row r="25" spans="1:9">
      <c r="A25" s="55"/>
      <c r="B25" s="299" t="s">
        <v>40</v>
      </c>
      <c r="C25" s="300"/>
      <c r="D25" s="300"/>
      <c r="E25" s="301"/>
      <c r="F25" s="296" t="s">
        <v>41</v>
      </c>
      <c r="G25" s="296" t="s">
        <v>37</v>
      </c>
      <c r="H25" s="296" t="s">
        <v>37</v>
      </c>
      <c r="I25" s="296" t="s">
        <v>41</v>
      </c>
    </row>
    <row r="26" spans="1:9" ht="29.25">
      <c r="A26" s="55"/>
      <c r="B26" s="201"/>
      <c r="C26" s="201"/>
      <c r="D26" s="201"/>
      <c r="E26" s="52" t="s">
        <v>38</v>
      </c>
      <c r="F26" s="53" t="s">
        <v>42</v>
      </c>
      <c r="G26" s="53" t="s">
        <v>37</v>
      </c>
      <c r="H26" s="53" t="s">
        <v>37</v>
      </c>
      <c r="I26" s="53" t="s">
        <v>42</v>
      </c>
    </row>
    <row r="27" spans="1:9" ht="21" customHeight="1">
      <c r="A27" s="55"/>
      <c r="B27" s="302" t="s">
        <v>43</v>
      </c>
      <c r="C27" s="302"/>
      <c r="D27" s="302"/>
      <c r="E27" s="302"/>
      <c r="F27" s="296" t="s">
        <v>57</v>
      </c>
      <c r="G27" s="296" t="s">
        <v>188</v>
      </c>
      <c r="H27" s="296" t="s">
        <v>191</v>
      </c>
      <c r="I27" s="296" t="s">
        <v>196</v>
      </c>
    </row>
    <row r="28" spans="1:9" ht="30.75" customHeight="1">
      <c r="A28" s="55"/>
      <c r="B28" s="203"/>
      <c r="C28" s="203"/>
      <c r="D28" s="203"/>
      <c r="E28" s="297" t="s">
        <v>38</v>
      </c>
      <c r="F28" s="298" t="s">
        <v>44</v>
      </c>
      <c r="G28" s="298" t="s">
        <v>37</v>
      </c>
      <c r="H28" s="298" t="s">
        <v>37</v>
      </c>
      <c r="I28" s="298" t="s">
        <v>44</v>
      </c>
    </row>
  </sheetData>
  <mergeCells count="10">
    <mergeCell ref="I1:I2"/>
    <mergeCell ref="B10:I10"/>
    <mergeCell ref="B21:E21"/>
    <mergeCell ref="B22:D22"/>
    <mergeCell ref="A23:I23"/>
    <mergeCell ref="B24:I24"/>
    <mergeCell ref="B25:E25"/>
    <mergeCell ref="B26:D26"/>
    <mergeCell ref="B27:E27"/>
    <mergeCell ref="B28:D28"/>
  </mergeCells>
  <pageMargins left="0" right="0" top="0" bottom="0" header="0.5" footer="0.5"/>
  <pageSetup paperSize="9" orientation="landscape" horizontalDpi="4294967294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140"/>
  <sheetViews>
    <sheetView showGridLines="0" workbookViewId="0">
      <selection activeCell="K2" sqref="K2:K5"/>
    </sheetView>
  </sheetViews>
  <sheetFormatPr defaultColWidth="4.25" defaultRowHeight="14.25" customHeight="1"/>
  <cols>
    <col min="1" max="1" width="4.25" style="56" customWidth="1"/>
    <col min="2" max="2" width="5.375" style="56" customWidth="1"/>
    <col min="3" max="3" width="5" style="56" customWidth="1"/>
    <col min="4" max="4" width="13.125" style="56" customWidth="1"/>
    <col min="5" max="5" width="7" style="56" customWidth="1"/>
    <col min="6" max="7" width="9.125" style="56" customWidth="1"/>
    <col min="8" max="8" width="7.375" style="56" customWidth="1"/>
    <col min="9" max="9" width="7.25" style="56" customWidth="1"/>
    <col min="10" max="10" width="7" style="56" customWidth="1"/>
    <col min="11" max="11" width="6.625" style="56" customWidth="1"/>
    <col min="12" max="12" width="7" style="56" customWidth="1"/>
    <col min="13" max="13" width="6.375" style="56" customWidth="1"/>
    <col min="14" max="14" width="5" style="56" customWidth="1"/>
    <col min="15" max="15" width="6" style="56" customWidth="1"/>
    <col min="16" max="16" width="7.75" style="56" customWidth="1"/>
    <col min="17" max="17" width="6.625" style="56" customWidth="1"/>
    <col min="18" max="18" width="6.75" style="56" customWidth="1"/>
    <col min="19" max="19" width="5.875" style="56" customWidth="1"/>
    <col min="20" max="253" width="9" style="56" customWidth="1"/>
    <col min="254" max="256" width="4.25" style="56"/>
    <col min="257" max="257" width="4.25" style="56" customWidth="1"/>
    <col min="258" max="258" width="5.375" style="56" customWidth="1"/>
    <col min="259" max="259" width="5" style="56" customWidth="1"/>
    <col min="260" max="260" width="13.125" style="56" customWidth="1"/>
    <col min="261" max="261" width="7" style="56" customWidth="1"/>
    <col min="262" max="263" width="9.125" style="56" customWidth="1"/>
    <col min="264" max="264" width="7.375" style="56" customWidth="1"/>
    <col min="265" max="265" width="7.25" style="56" customWidth="1"/>
    <col min="266" max="266" width="7" style="56" customWidth="1"/>
    <col min="267" max="267" width="6.625" style="56" customWidth="1"/>
    <col min="268" max="268" width="7" style="56" customWidth="1"/>
    <col min="269" max="269" width="6.375" style="56" customWidth="1"/>
    <col min="270" max="270" width="5" style="56" customWidth="1"/>
    <col min="271" max="271" width="6" style="56" customWidth="1"/>
    <col min="272" max="272" width="7.75" style="56" customWidth="1"/>
    <col min="273" max="273" width="6.625" style="56" customWidth="1"/>
    <col min="274" max="274" width="6.75" style="56" customWidth="1"/>
    <col min="275" max="275" width="5.875" style="56" customWidth="1"/>
    <col min="276" max="509" width="9" style="56" customWidth="1"/>
    <col min="510" max="512" width="4.25" style="56"/>
    <col min="513" max="513" width="4.25" style="56" customWidth="1"/>
    <col min="514" max="514" width="5.375" style="56" customWidth="1"/>
    <col min="515" max="515" width="5" style="56" customWidth="1"/>
    <col min="516" max="516" width="13.125" style="56" customWidth="1"/>
    <col min="517" max="517" width="7" style="56" customWidth="1"/>
    <col min="518" max="519" width="9.125" style="56" customWidth="1"/>
    <col min="520" max="520" width="7.375" style="56" customWidth="1"/>
    <col min="521" max="521" width="7.25" style="56" customWidth="1"/>
    <col min="522" max="522" width="7" style="56" customWidth="1"/>
    <col min="523" max="523" width="6.625" style="56" customWidth="1"/>
    <col min="524" max="524" width="7" style="56" customWidth="1"/>
    <col min="525" max="525" width="6.375" style="56" customWidth="1"/>
    <col min="526" max="526" width="5" style="56" customWidth="1"/>
    <col min="527" max="527" width="6" style="56" customWidth="1"/>
    <col min="528" max="528" width="7.75" style="56" customWidth="1"/>
    <col min="529" max="529" width="6.625" style="56" customWidth="1"/>
    <col min="530" max="530" width="6.75" style="56" customWidth="1"/>
    <col min="531" max="531" width="5.875" style="56" customWidth="1"/>
    <col min="532" max="765" width="9" style="56" customWidth="1"/>
    <col min="766" max="768" width="4.25" style="56"/>
    <col min="769" max="769" width="4.25" style="56" customWidth="1"/>
    <col min="770" max="770" width="5.375" style="56" customWidth="1"/>
    <col min="771" max="771" width="5" style="56" customWidth="1"/>
    <col min="772" max="772" width="13.125" style="56" customWidth="1"/>
    <col min="773" max="773" width="7" style="56" customWidth="1"/>
    <col min="774" max="775" width="9.125" style="56" customWidth="1"/>
    <col min="776" max="776" width="7.375" style="56" customWidth="1"/>
    <col min="777" max="777" width="7.25" style="56" customWidth="1"/>
    <col min="778" max="778" width="7" style="56" customWidth="1"/>
    <col min="779" max="779" width="6.625" style="56" customWidth="1"/>
    <col min="780" max="780" width="7" style="56" customWidth="1"/>
    <col min="781" max="781" width="6.375" style="56" customWidth="1"/>
    <col min="782" max="782" width="5" style="56" customWidth="1"/>
    <col min="783" max="783" width="6" style="56" customWidth="1"/>
    <col min="784" max="784" width="7.75" style="56" customWidth="1"/>
    <col min="785" max="785" width="6.625" style="56" customWidth="1"/>
    <col min="786" max="786" width="6.75" style="56" customWidth="1"/>
    <col min="787" max="787" width="5.875" style="56" customWidth="1"/>
    <col min="788" max="1021" width="9" style="56" customWidth="1"/>
    <col min="1022" max="1024" width="4.25" style="56"/>
    <col min="1025" max="1025" width="4.25" style="56" customWidth="1"/>
    <col min="1026" max="1026" width="5.375" style="56" customWidth="1"/>
    <col min="1027" max="1027" width="5" style="56" customWidth="1"/>
    <col min="1028" max="1028" width="13.125" style="56" customWidth="1"/>
    <col min="1029" max="1029" width="7" style="56" customWidth="1"/>
    <col min="1030" max="1031" width="9.125" style="56" customWidth="1"/>
    <col min="1032" max="1032" width="7.375" style="56" customWidth="1"/>
    <col min="1033" max="1033" width="7.25" style="56" customWidth="1"/>
    <col min="1034" max="1034" width="7" style="56" customWidth="1"/>
    <col min="1035" max="1035" width="6.625" style="56" customWidth="1"/>
    <col min="1036" max="1036" width="7" style="56" customWidth="1"/>
    <col min="1037" max="1037" width="6.375" style="56" customWidth="1"/>
    <col min="1038" max="1038" width="5" style="56" customWidth="1"/>
    <col min="1039" max="1039" width="6" style="56" customWidth="1"/>
    <col min="1040" max="1040" width="7.75" style="56" customWidth="1"/>
    <col min="1041" max="1041" width="6.625" style="56" customWidth="1"/>
    <col min="1042" max="1042" width="6.75" style="56" customWidth="1"/>
    <col min="1043" max="1043" width="5.875" style="56" customWidth="1"/>
    <col min="1044" max="1277" width="9" style="56" customWidth="1"/>
    <col min="1278" max="1280" width="4.25" style="56"/>
    <col min="1281" max="1281" width="4.25" style="56" customWidth="1"/>
    <col min="1282" max="1282" width="5.375" style="56" customWidth="1"/>
    <col min="1283" max="1283" width="5" style="56" customWidth="1"/>
    <col min="1284" max="1284" width="13.125" style="56" customWidth="1"/>
    <col min="1285" max="1285" width="7" style="56" customWidth="1"/>
    <col min="1286" max="1287" width="9.125" style="56" customWidth="1"/>
    <col min="1288" max="1288" width="7.375" style="56" customWidth="1"/>
    <col min="1289" max="1289" width="7.25" style="56" customWidth="1"/>
    <col min="1290" max="1290" width="7" style="56" customWidth="1"/>
    <col min="1291" max="1291" width="6.625" style="56" customWidth="1"/>
    <col min="1292" max="1292" width="7" style="56" customWidth="1"/>
    <col min="1293" max="1293" width="6.375" style="56" customWidth="1"/>
    <col min="1294" max="1294" width="5" style="56" customWidth="1"/>
    <col min="1295" max="1295" width="6" style="56" customWidth="1"/>
    <col min="1296" max="1296" width="7.75" style="56" customWidth="1"/>
    <col min="1297" max="1297" width="6.625" style="56" customWidth="1"/>
    <col min="1298" max="1298" width="6.75" style="56" customWidth="1"/>
    <col min="1299" max="1299" width="5.875" style="56" customWidth="1"/>
    <col min="1300" max="1533" width="9" style="56" customWidth="1"/>
    <col min="1534" max="1536" width="4.25" style="56"/>
    <col min="1537" max="1537" width="4.25" style="56" customWidth="1"/>
    <col min="1538" max="1538" width="5.375" style="56" customWidth="1"/>
    <col min="1539" max="1539" width="5" style="56" customWidth="1"/>
    <col min="1540" max="1540" width="13.125" style="56" customWidth="1"/>
    <col min="1541" max="1541" width="7" style="56" customWidth="1"/>
    <col min="1542" max="1543" width="9.125" style="56" customWidth="1"/>
    <col min="1544" max="1544" width="7.375" style="56" customWidth="1"/>
    <col min="1545" max="1545" width="7.25" style="56" customWidth="1"/>
    <col min="1546" max="1546" width="7" style="56" customWidth="1"/>
    <col min="1547" max="1547" width="6.625" style="56" customWidth="1"/>
    <col min="1548" max="1548" width="7" style="56" customWidth="1"/>
    <col min="1549" max="1549" width="6.375" style="56" customWidth="1"/>
    <col min="1550" max="1550" width="5" style="56" customWidth="1"/>
    <col min="1551" max="1551" width="6" style="56" customWidth="1"/>
    <col min="1552" max="1552" width="7.75" style="56" customWidth="1"/>
    <col min="1553" max="1553" width="6.625" style="56" customWidth="1"/>
    <col min="1554" max="1554" width="6.75" style="56" customWidth="1"/>
    <col min="1555" max="1555" width="5.875" style="56" customWidth="1"/>
    <col min="1556" max="1789" width="9" style="56" customWidth="1"/>
    <col min="1790" max="1792" width="4.25" style="56"/>
    <col min="1793" max="1793" width="4.25" style="56" customWidth="1"/>
    <col min="1794" max="1794" width="5.375" style="56" customWidth="1"/>
    <col min="1795" max="1795" width="5" style="56" customWidth="1"/>
    <col min="1796" max="1796" width="13.125" style="56" customWidth="1"/>
    <col min="1797" max="1797" width="7" style="56" customWidth="1"/>
    <col min="1798" max="1799" width="9.125" style="56" customWidth="1"/>
    <col min="1800" max="1800" width="7.375" style="56" customWidth="1"/>
    <col min="1801" max="1801" width="7.25" style="56" customWidth="1"/>
    <col min="1802" max="1802" width="7" style="56" customWidth="1"/>
    <col min="1803" max="1803" width="6.625" style="56" customWidth="1"/>
    <col min="1804" max="1804" width="7" style="56" customWidth="1"/>
    <col min="1805" max="1805" width="6.375" style="56" customWidth="1"/>
    <col min="1806" max="1806" width="5" style="56" customWidth="1"/>
    <col min="1807" max="1807" width="6" style="56" customWidth="1"/>
    <col min="1808" max="1808" width="7.75" style="56" customWidth="1"/>
    <col min="1809" max="1809" width="6.625" style="56" customWidth="1"/>
    <col min="1810" max="1810" width="6.75" style="56" customWidth="1"/>
    <col min="1811" max="1811" width="5.875" style="56" customWidth="1"/>
    <col min="1812" max="2045" width="9" style="56" customWidth="1"/>
    <col min="2046" max="2048" width="4.25" style="56"/>
    <col min="2049" max="2049" width="4.25" style="56" customWidth="1"/>
    <col min="2050" max="2050" width="5.375" style="56" customWidth="1"/>
    <col min="2051" max="2051" width="5" style="56" customWidth="1"/>
    <col min="2052" max="2052" width="13.125" style="56" customWidth="1"/>
    <col min="2053" max="2053" width="7" style="56" customWidth="1"/>
    <col min="2054" max="2055" width="9.125" style="56" customWidth="1"/>
    <col min="2056" max="2056" width="7.375" style="56" customWidth="1"/>
    <col min="2057" max="2057" width="7.25" style="56" customWidth="1"/>
    <col min="2058" max="2058" width="7" style="56" customWidth="1"/>
    <col min="2059" max="2059" width="6.625" style="56" customWidth="1"/>
    <col min="2060" max="2060" width="7" style="56" customWidth="1"/>
    <col min="2061" max="2061" width="6.375" style="56" customWidth="1"/>
    <col min="2062" max="2062" width="5" style="56" customWidth="1"/>
    <col min="2063" max="2063" width="6" style="56" customWidth="1"/>
    <col min="2064" max="2064" width="7.75" style="56" customWidth="1"/>
    <col min="2065" max="2065" width="6.625" style="56" customWidth="1"/>
    <col min="2066" max="2066" width="6.75" style="56" customWidth="1"/>
    <col min="2067" max="2067" width="5.875" style="56" customWidth="1"/>
    <col min="2068" max="2301" width="9" style="56" customWidth="1"/>
    <col min="2302" max="2304" width="4.25" style="56"/>
    <col min="2305" max="2305" width="4.25" style="56" customWidth="1"/>
    <col min="2306" max="2306" width="5.375" style="56" customWidth="1"/>
    <col min="2307" max="2307" width="5" style="56" customWidth="1"/>
    <col min="2308" max="2308" width="13.125" style="56" customWidth="1"/>
    <col min="2309" max="2309" width="7" style="56" customWidth="1"/>
    <col min="2310" max="2311" width="9.125" style="56" customWidth="1"/>
    <col min="2312" max="2312" width="7.375" style="56" customWidth="1"/>
    <col min="2313" max="2313" width="7.25" style="56" customWidth="1"/>
    <col min="2314" max="2314" width="7" style="56" customWidth="1"/>
    <col min="2315" max="2315" width="6.625" style="56" customWidth="1"/>
    <col min="2316" max="2316" width="7" style="56" customWidth="1"/>
    <col min="2317" max="2317" width="6.375" style="56" customWidth="1"/>
    <col min="2318" max="2318" width="5" style="56" customWidth="1"/>
    <col min="2319" max="2319" width="6" style="56" customWidth="1"/>
    <col min="2320" max="2320" width="7.75" style="56" customWidth="1"/>
    <col min="2321" max="2321" width="6.625" style="56" customWidth="1"/>
    <col min="2322" max="2322" width="6.75" style="56" customWidth="1"/>
    <col min="2323" max="2323" width="5.875" style="56" customWidth="1"/>
    <col min="2324" max="2557" width="9" style="56" customWidth="1"/>
    <col min="2558" max="2560" width="4.25" style="56"/>
    <col min="2561" max="2561" width="4.25" style="56" customWidth="1"/>
    <col min="2562" max="2562" width="5.375" style="56" customWidth="1"/>
    <col min="2563" max="2563" width="5" style="56" customWidth="1"/>
    <col min="2564" max="2564" width="13.125" style="56" customWidth="1"/>
    <col min="2565" max="2565" width="7" style="56" customWidth="1"/>
    <col min="2566" max="2567" width="9.125" style="56" customWidth="1"/>
    <col min="2568" max="2568" width="7.375" style="56" customWidth="1"/>
    <col min="2569" max="2569" width="7.25" style="56" customWidth="1"/>
    <col min="2570" max="2570" width="7" style="56" customWidth="1"/>
    <col min="2571" max="2571" width="6.625" style="56" customWidth="1"/>
    <col min="2572" max="2572" width="7" style="56" customWidth="1"/>
    <col min="2573" max="2573" width="6.375" style="56" customWidth="1"/>
    <col min="2574" max="2574" width="5" style="56" customWidth="1"/>
    <col min="2575" max="2575" width="6" style="56" customWidth="1"/>
    <col min="2576" max="2576" width="7.75" style="56" customWidth="1"/>
    <col min="2577" max="2577" width="6.625" style="56" customWidth="1"/>
    <col min="2578" max="2578" width="6.75" style="56" customWidth="1"/>
    <col min="2579" max="2579" width="5.875" style="56" customWidth="1"/>
    <col min="2580" max="2813" width="9" style="56" customWidth="1"/>
    <col min="2814" max="2816" width="4.25" style="56"/>
    <col min="2817" max="2817" width="4.25" style="56" customWidth="1"/>
    <col min="2818" max="2818" width="5.375" style="56" customWidth="1"/>
    <col min="2819" max="2819" width="5" style="56" customWidth="1"/>
    <col min="2820" max="2820" width="13.125" style="56" customWidth="1"/>
    <col min="2821" max="2821" width="7" style="56" customWidth="1"/>
    <col min="2822" max="2823" width="9.125" style="56" customWidth="1"/>
    <col min="2824" max="2824" width="7.375" style="56" customWidth="1"/>
    <col min="2825" max="2825" width="7.25" style="56" customWidth="1"/>
    <col min="2826" max="2826" width="7" style="56" customWidth="1"/>
    <col min="2827" max="2827" width="6.625" style="56" customWidth="1"/>
    <col min="2828" max="2828" width="7" style="56" customWidth="1"/>
    <col min="2829" max="2829" width="6.375" style="56" customWidth="1"/>
    <col min="2830" max="2830" width="5" style="56" customWidth="1"/>
    <col min="2831" max="2831" width="6" style="56" customWidth="1"/>
    <col min="2832" max="2832" width="7.75" style="56" customWidth="1"/>
    <col min="2833" max="2833" width="6.625" style="56" customWidth="1"/>
    <col min="2834" max="2834" width="6.75" style="56" customWidth="1"/>
    <col min="2835" max="2835" width="5.875" style="56" customWidth="1"/>
    <col min="2836" max="3069" width="9" style="56" customWidth="1"/>
    <col min="3070" max="3072" width="4.25" style="56"/>
    <col min="3073" max="3073" width="4.25" style="56" customWidth="1"/>
    <col min="3074" max="3074" width="5.375" style="56" customWidth="1"/>
    <col min="3075" max="3075" width="5" style="56" customWidth="1"/>
    <col min="3076" max="3076" width="13.125" style="56" customWidth="1"/>
    <col min="3077" max="3077" width="7" style="56" customWidth="1"/>
    <col min="3078" max="3079" width="9.125" style="56" customWidth="1"/>
    <col min="3080" max="3080" width="7.375" style="56" customWidth="1"/>
    <col min="3081" max="3081" width="7.25" style="56" customWidth="1"/>
    <col min="3082" max="3082" width="7" style="56" customWidth="1"/>
    <col min="3083" max="3083" width="6.625" style="56" customWidth="1"/>
    <col min="3084" max="3084" width="7" style="56" customWidth="1"/>
    <col min="3085" max="3085" width="6.375" style="56" customWidth="1"/>
    <col min="3086" max="3086" width="5" style="56" customWidth="1"/>
    <col min="3087" max="3087" width="6" style="56" customWidth="1"/>
    <col min="3088" max="3088" width="7.75" style="56" customWidth="1"/>
    <col min="3089" max="3089" width="6.625" style="56" customWidth="1"/>
    <col min="3090" max="3090" width="6.75" style="56" customWidth="1"/>
    <col min="3091" max="3091" width="5.875" style="56" customWidth="1"/>
    <col min="3092" max="3325" width="9" style="56" customWidth="1"/>
    <col min="3326" max="3328" width="4.25" style="56"/>
    <col min="3329" max="3329" width="4.25" style="56" customWidth="1"/>
    <col min="3330" max="3330" width="5.375" style="56" customWidth="1"/>
    <col min="3331" max="3331" width="5" style="56" customWidth="1"/>
    <col min="3332" max="3332" width="13.125" style="56" customWidth="1"/>
    <col min="3333" max="3333" width="7" style="56" customWidth="1"/>
    <col min="3334" max="3335" width="9.125" style="56" customWidth="1"/>
    <col min="3336" max="3336" width="7.375" style="56" customWidth="1"/>
    <col min="3337" max="3337" width="7.25" style="56" customWidth="1"/>
    <col min="3338" max="3338" width="7" style="56" customWidth="1"/>
    <col min="3339" max="3339" width="6.625" style="56" customWidth="1"/>
    <col min="3340" max="3340" width="7" style="56" customWidth="1"/>
    <col min="3341" max="3341" width="6.375" style="56" customWidth="1"/>
    <col min="3342" max="3342" width="5" style="56" customWidth="1"/>
    <col min="3343" max="3343" width="6" style="56" customWidth="1"/>
    <col min="3344" max="3344" width="7.75" style="56" customWidth="1"/>
    <col min="3345" max="3345" width="6.625" style="56" customWidth="1"/>
    <col min="3346" max="3346" width="6.75" style="56" customWidth="1"/>
    <col min="3347" max="3347" width="5.875" style="56" customWidth="1"/>
    <col min="3348" max="3581" width="9" style="56" customWidth="1"/>
    <col min="3582" max="3584" width="4.25" style="56"/>
    <col min="3585" max="3585" width="4.25" style="56" customWidth="1"/>
    <col min="3586" max="3586" width="5.375" style="56" customWidth="1"/>
    <col min="3587" max="3587" width="5" style="56" customWidth="1"/>
    <col min="3588" max="3588" width="13.125" style="56" customWidth="1"/>
    <col min="3589" max="3589" width="7" style="56" customWidth="1"/>
    <col min="3590" max="3591" width="9.125" style="56" customWidth="1"/>
    <col min="3592" max="3592" width="7.375" style="56" customWidth="1"/>
    <col min="3593" max="3593" width="7.25" style="56" customWidth="1"/>
    <col min="3594" max="3594" width="7" style="56" customWidth="1"/>
    <col min="3595" max="3595" width="6.625" style="56" customWidth="1"/>
    <col min="3596" max="3596" width="7" style="56" customWidth="1"/>
    <col min="3597" max="3597" width="6.375" style="56" customWidth="1"/>
    <col min="3598" max="3598" width="5" style="56" customWidth="1"/>
    <col min="3599" max="3599" width="6" style="56" customWidth="1"/>
    <col min="3600" max="3600" width="7.75" style="56" customWidth="1"/>
    <col min="3601" max="3601" width="6.625" style="56" customWidth="1"/>
    <col min="3602" max="3602" width="6.75" style="56" customWidth="1"/>
    <col min="3603" max="3603" width="5.875" style="56" customWidth="1"/>
    <col min="3604" max="3837" width="9" style="56" customWidth="1"/>
    <col min="3838" max="3840" width="4.25" style="56"/>
    <col min="3841" max="3841" width="4.25" style="56" customWidth="1"/>
    <col min="3842" max="3842" width="5.375" style="56" customWidth="1"/>
    <col min="3843" max="3843" width="5" style="56" customWidth="1"/>
    <col min="3844" max="3844" width="13.125" style="56" customWidth="1"/>
    <col min="3845" max="3845" width="7" style="56" customWidth="1"/>
    <col min="3846" max="3847" width="9.125" style="56" customWidth="1"/>
    <col min="3848" max="3848" width="7.375" style="56" customWidth="1"/>
    <col min="3849" max="3849" width="7.25" style="56" customWidth="1"/>
    <col min="3850" max="3850" width="7" style="56" customWidth="1"/>
    <col min="3851" max="3851" width="6.625" style="56" customWidth="1"/>
    <col min="3852" max="3852" width="7" style="56" customWidth="1"/>
    <col min="3853" max="3853" width="6.375" style="56" customWidth="1"/>
    <col min="3854" max="3854" width="5" style="56" customWidth="1"/>
    <col min="3855" max="3855" width="6" style="56" customWidth="1"/>
    <col min="3856" max="3856" width="7.75" style="56" customWidth="1"/>
    <col min="3857" max="3857" width="6.625" style="56" customWidth="1"/>
    <col min="3858" max="3858" width="6.75" style="56" customWidth="1"/>
    <col min="3859" max="3859" width="5.875" style="56" customWidth="1"/>
    <col min="3860" max="4093" width="9" style="56" customWidth="1"/>
    <col min="4094" max="4096" width="4.25" style="56"/>
    <col min="4097" max="4097" width="4.25" style="56" customWidth="1"/>
    <col min="4098" max="4098" width="5.375" style="56" customWidth="1"/>
    <col min="4099" max="4099" width="5" style="56" customWidth="1"/>
    <col min="4100" max="4100" width="13.125" style="56" customWidth="1"/>
    <col min="4101" max="4101" width="7" style="56" customWidth="1"/>
    <col min="4102" max="4103" width="9.125" style="56" customWidth="1"/>
    <col min="4104" max="4104" width="7.375" style="56" customWidth="1"/>
    <col min="4105" max="4105" width="7.25" style="56" customWidth="1"/>
    <col min="4106" max="4106" width="7" style="56" customWidth="1"/>
    <col min="4107" max="4107" width="6.625" style="56" customWidth="1"/>
    <col min="4108" max="4108" width="7" style="56" customWidth="1"/>
    <col min="4109" max="4109" width="6.375" style="56" customWidth="1"/>
    <col min="4110" max="4110" width="5" style="56" customWidth="1"/>
    <col min="4111" max="4111" width="6" style="56" customWidth="1"/>
    <col min="4112" max="4112" width="7.75" style="56" customWidth="1"/>
    <col min="4113" max="4113" width="6.625" style="56" customWidth="1"/>
    <col min="4114" max="4114" width="6.75" style="56" customWidth="1"/>
    <col min="4115" max="4115" width="5.875" style="56" customWidth="1"/>
    <col min="4116" max="4349" width="9" style="56" customWidth="1"/>
    <col min="4350" max="4352" width="4.25" style="56"/>
    <col min="4353" max="4353" width="4.25" style="56" customWidth="1"/>
    <col min="4354" max="4354" width="5.375" style="56" customWidth="1"/>
    <col min="4355" max="4355" width="5" style="56" customWidth="1"/>
    <col min="4356" max="4356" width="13.125" style="56" customWidth="1"/>
    <col min="4357" max="4357" width="7" style="56" customWidth="1"/>
    <col min="4358" max="4359" width="9.125" style="56" customWidth="1"/>
    <col min="4360" max="4360" width="7.375" style="56" customWidth="1"/>
    <col min="4361" max="4361" width="7.25" style="56" customWidth="1"/>
    <col min="4362" max="4362" width="7" style="56" customWidth="1"/>
    <col min="4363" max="4363" width="6.625" style="56" customWidth="1"/>
    <col min="4364" max="4364" width="7" style="56" customWidth="1"/>
    <col min="4365" max="4365" width="6.375" style="56" customWidth="1"/>
    <col min="4366" max="4366" width="5" style="56" customWidth="1"/>
    <col min="4367" max="4367" width="6" style="56" customWidth="1"/>
    <col min="4368" max="4368" width="7.75" style="56" customWidth="1"/>
    <col min="4369" max="4369" width="6.625" style="56" customWidth="1"/>
    <col min="4370" max="4370" width="6.75" style="56" customWidth="1"/>
    <col min="4371" max="4371" width="5.875" style="56" customWidth="1"/>
    <col min="4372" max="4605" width="9" style="56" customWidth="1"/>
    <col min="4606" max="4608" width="4.25" style="56"/>
    <col min="4609" max="4609" width="4.25" style="56" customWidth="1"/>
    <col min="4610" max="4610" width="5.375" style="56" customWidth="1"/>
    <col min="4611" max="4611" width="5" style="56" customWidth="1"/>
    <col min="4612" max="4612" width="13.125" style="56" customWidth="1"/>
    <col min="4613" max="4613" width="7" style="56" customWidth="1"/>
    <col min="4614" max="4615" width="9.125" style="56" customWidth="1"/>
    <col min="4616" max="4616" width="7.375" style="56" customWidth="1"/>
    <col min="4617" max="4617" width="7.25" style="56" customWidth="1"/>
    <col min="4618" max="4618" width="7" style="56" customWidth="1"/>
    <col min="4619" max="4619" width="6.625" style="56" customWidth="1"/>
    <col min="4620" max="4620" width="7" style="56" customWidth="1"/>
    <col min="4621" max="4621" width="6.375" style="56" customWidth="1"/>
    <col min="4622" max="4622" width="5" style="56" customWidth="1"/>
    <col min="4623" max="4623" width="6" style="56" customWidth="1"/>
    <col min="4624" max="4624" width="7.75" style="56" customWidth="1"/>
    <col min="4625" max="4625" width="6.625" style="56" customWidth="1"/>
    <col min="4626" max="4626" width="6.75" style="56" customWidth="1"/>
    <col min="4627" max="4627" width="5.875" style="56" customWidth="1"/>
    <col min="4628" max="4861" width="9" style="56" customWidth="1"/>
    <col min="4862" max="4864" width="4.25" style="56"/>
    <col min="4865" max="4865" width="4.25" style="56" customWidth="1"/>
    <col min="4866" max="4866" width="5.375" style="56" customWidth="1"/>
    <col min="4867" max="4867" width="5" style="56" customWidth="1"/>
    <col min="4868" max="4868" width="13.125" style="56" customWidth="1"/>
    <col min="4869" max="4869" width="7" style="56" customWidth="1"/>
    <col min="4870" max="4871" width="9.125" style="56" customWidth="1"/>
    <col min="4872" max="4872" width="7.375" style="56" customWidth="1"/>
    <col min="4873" max="4873" width="7.25" style="56" customWidth="1"/>
    <col min="4874" max="4874" width="7" style="56" customWidth="1"/>
    <col min="4875" max="4875" width="6.625" style="56" customWidth="1"/>
    <col min="4876" max="4876" width="7" style="56" customWidth="1"/>
    <col min="4877" max="4877" width="6.375" style="56" customWidth="1"/>
    <col min="4878" max="4878" width="5" style="56" customWidth="1"/>
    <col min="4879" max="4879" width="6" style="56" customWidth="1"/>
    <col min="4880" max="4880" width="7.75" style="56" customWidth="1"/>
    <col min="4881" max="4881" width="6.625" style="56" customWidth="1"/>
    <col min="4882" max="4882" width="6.75" style="56" customWidth="1"/>
    <col min="4883" max="4883" width="5.875" style="56" customWidth="1"/>
    <col min="4884" max="5117" width="9" style="56" customWidth="1"/>
    <col min="5118" max="5120" width="4.25" style="56"/>
    <col min="5121" max="5121" width="4.25" style="56" customWidth="1"/>
    <col min="5122" max="5122" width="5.375" style="56" customWidth="1"/>
    <col min="5123" max="5123" width="5" style="56" customWidth="1"/>
    <col min="5124" max="5124" width="13.125" style="56" customWidth="1"/>
    <col min="5125" max="5125" width="7" style="56" customWidth="1"/>
    <col min="5126" max="5127" width="9.125" style="56" customWidth="1"/>
    <col min="5128" max="5128" width="7.375" style="56" customWidth="1"/>
    <col min="5129" max="5129" width="7.25" style="56" customWidth="1"/>
    <col min="5130" max="5130" width="7" style="56" customWidth="1"/>
    <col min="5131" max="5131" width="6.625" style="56" customWidth="1"/>
    <col min="5132" max="5132" width="7" style="56" customWidth="1"/>
    <col min="5133" max="5133" width="6.375" style="56" customWidth="1"/>
    <col min="5134" max="5134" width="5" style="56" customWidth="1"/>
    <col min="5135" max="5135" width="6" style="56" customWidth="1"/>
    <col min="5136" max="5136" width="7.75" style="56" customWidth="1"/>
    <col min="5137" max="5137" width="6.625" style="56" customWidth="1"/>
    <col min="5138" max="5138" width="6.75" style="56" customWidth="1"/>
    <col min="5139" max="5139" width="5.875" style="56" customWidth="1"/>
    <col min="5140" max="5373" width="9" style="56" customWidth="1"/>
    <col min="5374" max="5376" width="4.25" style="56"/>
    <col min="5377" max="5377" width="4.25" style="56" customWidth="1"/>
    <col min="5378" max="5378" width="5.375" style="56" customWidth="1"/>
    <col min="5379" max="5379" width="5" style="56" customWidth="1"/>
    <col min="5380" max="5380" width="13.125" style="56" customWidth="1"/>
    <col min="5381" max="5381" width="7" style="56" customWidth="1"/>
    <col min="5382" max="5383" width="9.125" style="56" customWidth="1"/>
    <col min="5384" max="5384" width="7.375" style="56" customWidth="1"/>
    <col min="5385" max="5385" width="7.25" style="56" customWidth="1"/>
    <col min="5386" max="5386" width="7" style="56" customWidth="1"/>
    <col min="5387" max="5387" width="6.625" style="56" customWidth="1"/>
    <col min="5388" max="5388" width="7" style="56" customWidth="1"/>
    <col min="5389" max="5389" width="6.375" style="56" customWidth="1"/>
    <col min="5390" max="5390" width="5" style="56" customWidth="1"/>
    <col min="5391" max="5391" width="6" style="56" customWidth="1"/>
    <col min="5392" max="5392" width="7.75" style="56" customWidth="1"/>
    <col min="5393" max="5393" width="6.625" style="56" customWidth="1"/>
    <col min="5394" max="5394" width="6.75" style="56" customWidth="1"/>
    <col min="5395" max="5395" width="5.875" style="56" customWidth="1"/>
    <col min="5396" max="5629" width="9" style="56" customWidth="1"/>
    <col min="5630" max="5632" width="4.25" style="56"/>
    <col min="5633" max="5633" width="4.25" style="56" customWidth="1"/>
    <col min="5634" max="5634" width="5.375" style="56" customWidth="1"/>
    <col min="5635" max="5635" width="5" style="56" customWidth="1"/>
    <col min="5636" max="5636" width="13.125" style="56" customWidth="1"/>
    <col min="5637" max="5637" width="7" style="56" customWidth="1"/>
    <col min="5638" max="5639" width="9.125" style="56" customWidth="1"/>
    <col min="5640" max="5640" width="7.375" style="56" customWidth="1"/>
    <col min="5641" max="5641" width="7.25" style="56" customWidth="1"/>
    <col min="5642" max="5642" width="7" style="56" customWidth="1"/>
    <col min="5643" max="5643" width="6.625" style="56" customWidth="1"/>
    <col min="5644" max="5644" width="7" style="56" customWidth="1"/>
    <col min="5645" max="5645" width="6.375" style="56" customWidth="1"/>
    <col min="5646" max="5646" width="5" style="56" customWidth="1"/>
    <col min="5647" max="5647" width="6" style="56" customWidth="1"/>
    <col min="5648" max="5648" width="7.75" style="56" customWidth="1"/>
    <col min="5649" max="5649" width="6.625" style="56" customWidth="1"/>
    <col min="5650" max="5650" width="6.75" style="56" customWidth="1"/>
    <col min="5651" max="5651" width="5.875" style="56" customWidth="1"/>
    <col min="5652" max="5885" width="9" style="56" customWidth="1"/>
    <col min="5886" max="5888" width="4.25" style="56"/>
    <col min="5889" max="5889" width="4.25" style="56" customWidth="1"/>
    <col min="5890" max="5890" width="5.375" style="56" customWidth="1"/>
    <col min="5891" max="5891" width="5" style="56" customWidth="1"/>
    <col min="5892" max="5892" width="13.125" style="56" customWidth="1"/>
    <col min="5893" max="5893" width="7" style="56" customWidth="1"/>
    <col min="5894" max="5895" width="9.125" style="56" customWidth="1"/>
    <col min="5896" max="5896" width="7.375" style="56" customWidth="1"/>
    <col min="5897" max="5897" width="7.25" style="56" customWidth="1"/>
    <col min="5898" max="5898" width="7" style="56" customWidth="1"/>
    <col min="5899" max="5899" width="6.625" style="56" customWidth="1"/>
    <col min="5900" max="5900" width="7" style="56" customWidth="1"/>
    <col min="5901" max="5901" width="6.375" style="56" customWidth="1"/>
    <col min="5902" max="5902" width="5" style="56" customWidth="1"/>
    <col min="5903" max="5903" width="6" style="56" customWidth="1"/>
    <col min="5904" max="5904" width="7.75" style="56" customWidth="1"/>
    <col min="5905" max="5905" width="6.625" style="56" customWidth="1"/>
    <col min="5906" max="5906" width="6.75" style="56" customWidth="1"/>
    <col min="5907" max="5907" width="5.875" style="56" customWidth="1"/>
    <col min="5908" max="6141" width="9" style="56" customWidth="1"/>
    <col min="6142" max="6144" width="4.25" style="56"/>
    <col min="6145" max="6145" width="4.25" style="56" customWidth="1"/>
    <col min="6146" max="6146" width="5.375" style="56" customWidth="1"/>
    <col min="6147" max="6147" width="5" style="56" customWidth="1"/>
    <col min="6148" max="6148" width="13.125" style="56" customWidth="1"/>
    <col min="6149" max="6149" width="7" style="56" customWidth="1"/>
    <col min="6150" max="6151" width="9.125" style="56" customWidth="1"/>
    <col min="6152" max="6152" width="7.375" style="56" customWidth="1"/>
    <col min="6153" max="6153" width="7.25" style="56" customWidth="1"/>
    <col min="6154" max="6154" width="7" style="56" customWidth="1"/>
    <col min="6155" max="6155" width="6.625" style="56" customWidth="1"/>
    <col min="6156" max="6156" width="7" style="56" customWidth="1"/>
    <col min="6157" max="6157" width="6.375" style="56" customWidth="1"/>
    <col min="6158" max="6158" width="5" style="56" customWidth="1"/>
    <col min="6159" max="6159" width="6" style="56" customWidth="1"/>
    <col min="6160" max="6160" width="7.75" style="56" customWidth="1"/>
    <col min="6161" max="6161" width="6.625" style="56" customWidth="1"/>
    <col min="6162" max="6162" width="6.75" style="56" customWidth="1"/>
    <col min="6163" max="6163" width="5.875" style="56" customWidth="1"/>
    <col min="6164" max="6397" width="9" style="56" customWidth="1"/>
    <col min="6398" max="6400" width="4.25" style="56"/>
    <col min="6401" max="6401" width="4.25" style="56" customWidth="1"/>
    <col min="6402" max="6402" width="5.375" style="56" customWidth="1"/>
    <col min="6403" max="6403" width="5" style="56" customWidth="1"/>
    <col min="6404" max="6404" width="13.125" style="56" customWidth="1"/>
    <col min="6405" max="6405" width="7" style="56" customWidth="1"/>
    <col min="6406" max="6407" width="9.125" style="56" customWidth="1"/>
    <col min="6408" max="6408" width="7.375" style="56" customWidth="1"/>
    <col min="6409" max="6409" width="7.25" style="56" customWidth="1"/>
    <col min="6410" max="6410" width="7" style="56" customWidth="1"/>
    <col min="6411" max="6411" width="6.625" style="56" customWidth="1"/>
    <col min="6412" max="6412" width="7" style="56" customWidth="1"/>
    <col min="6413" max="6413" width="6.375" style="56" customWidth="1"/>
    <col min="6414" max="6414" width="5" style="56" customWidth="1"/>
    <col min="6415" max="6415" width="6" style="56" customWidth="1"/>
    <col min="6416" max="6416" width="7.75" style="56" customWidth="1"/>
    <col min="6417" max="6417" width="6.625" style="56" customWidth="1"/>
    <col min="6418" max="6418" width="6.75" style="56" customWidth="1"/>
    <col min="6419" max="6419" width="5.875" style="56" customWidth="1"/>
    <col min="6420" max="6653" width="9" style="56" customWidth="1"/>
    <col min="6654" max="6656" width="4.25" style="56"/>
    <col min="6657" max="6657" width="4.25" style="56" customWidth="1"/>
    <col min="6658" max="6658" width="5.375" style="56" customWidth="1"/>
    <col min="6659" max="6659" width="5" style="56" customWidth="1"/>
    <col min="6660" max="6660" width="13.125" style="56" customWidth="1"/>
    <col min="6661" max="6661" width="7" style="56" customWidth="1"/>
    <col min="6662" max="6663" width="9.125" style="56" customWidth="1"/>
    <col min="6664" max="6664" width="7.375" style="56" customWidth="1"/>
    <col min="6665" max="6665" width="7.25" style="56" customWidth="1"/>
    <col min="6666" max="6666" width="7" style="56" customWidth="1"/>
    <col min="6667" max="6667" width="6.625" style="56" customWidth="1"/>
    <col min="6668" max="6668" width="7" style="56" customWidth="1"/>
    <col min="6669" max="6669" width="6.375" style="56" customWidth="1"/>
    <col min="6670" max="6670" width="5" style="56" customWidth="1"/>
    <col min="6671" max="6671" width="6" style="56" customWidth="1"/>
    <col min="6672" max="6672" width="7.75" style="56" customWidth="1"/>
    <col min="6673" max="6673" width="6.625" style="56" customWidth="1"/>
    <col min="6674" max="6674" width="6.75" style="56" customWidth="1"/>
    <col min="6675" max="6675" width="5.875" style="56" customWidth="1"/>
    <col min="6676" max="6909" width="9" style="56" customWidth="1"/>
    <col min="6910" max="6912" width="4.25" style="56"/>
    <col min="6913" max="6913" width="4.25" style="56" customWidth="1"/>
    <col min="6914" max="6914" width="5.375" style="56" customWidth="1"/>
    <col min="6915" max="6915" width="5" style="56" customWidth="1"/>
    <col min="6916" max="6916" width="13.125" style="56" customWidth="1"/>
    <col min="6917" max="6917" width="7" style="56" customWidth="1"/>
    <col min="6918" max="6919" width="9.125" style="56" customWidth="1"/>
    <col min="6920" max="6920" width="7.375" style="56" customWidth="1"/>
    <col min="6921" max="6921" width="7.25" style="56" customWidth="1"/>
    <col min="6922" max="6922" width="7" style="56" customWidth="1"/>
    <col min="6923" max="6923" width="6.625" style="56" customWidth="1"/>
    <col min="6924" max="6924" width="7" style="56" customWidth="1"/>
    <col min="6925" max="6925" width="6.375" style="56" customWidth="1"/>
    <col min="6926" max="6926" width="5" style="56" customWidth="1"/>
    <col min="6927" max="6927" width="6" style="56" customWidth="1"/>
    <col min="6928" max="6928" width="7.75" style="56" customWidth="1"/>
    <col min="6929" max="6929" width="6.625" style="56" customWidth="1"/>
    <col min="6930" max="6930" width="6.75" style="56" customWidth="1"/>
    <col min="6931" max="6931" width="5.875" style="56" customWidth="1"/>
    <col min="6932" max="7165" width="9" style="56" customWidth="1"/>
    <col min="7166" max="7168" width="4.25" style="56"/>
    <col min="7169" max="7169" width="4.25" style="56" customWidth="1"/>
    <col min="7170" max="7170" width="5.375" style="56" customWidth="1"/>
    <col min="7171" max="7171" width="5" style="56" customWidth="1"/>
    <col min="7172" max="7172" width="13.125" style="56" customWidth="1"/>
    <col min="7173" max="7173" width="7" style="56" customWidth="1"/>
    <col min="7174" max="7175" width="9.125" style="56" customWidth="1"/>
    <col min="7176" max="7176" width="7.375" style="56" customWidth="1"/>
    <col min="7177" max="7177" width="7.25" style="56" customWidth="1"/>
    <col min="7178" max="7178" width="7" style="56" customWidth="1"/>
    <col min="7179" max="7179" width="6.625" style="56" customWidth="1"/>
    <col min="7180" max="7180" width="7" style="56" customWidth="1"/>
    <col min="7181" max="7181" width="6.375" style="56" customWidth="1"/>
    <col min="7182" max="7182" width="5" style="56" customWidth="1"/>
    <col min="7183" max="7183" width="6" style="56" customWidth="1"/>
    <col min="7184" max="7184" width="7.75" style="56" customWidth="1"/>
    <col min="7185" max="7185" width="6.625" style="56" customWidth="1"/>
    <col min="7186" max="7186" width="6.75" style="56" customWidth="1"/>
    <col min="7187" max="7187" width="5.875" style="56" customWidth="1"/>
    <col min="7188" max="7421" width="9" style="56" customWidth="1"/>
    <col min="7422" max="7424" width="4.25" style="56"/>
    <col min="7425" max="7425" width="4.25" style="56" customWidth="1"/>
    <col min="7426" max="7426" width="5.375" style="56" customWidth="1"/>
    <col min="7427" max="7427" width="5" style="56" customWidth="1"/>
    <col min="7428" max="7428" width="13.125" style="56" customWidth="1"/>
    <col min="7429" max="7429" width="7" style="56" customWidth="1"/>
    <col min="7430" max="7431" width="9.125" style="56" customWidth="1"/>
    <col min="7432" max="7432" width="7.375" style="56" customWidth="1"/>
    <col min="7433" max="7433" width="7.25" style="56" customWidth="1"/>
    <col min="7434" max="7434" width="7" style="56" customWidth="1"/>
    <col min="7435" max="7435" width="6.625" style="56" customWidth="1"/>
    <col min="7436" max="7436" width="7" style="56" customWidth="1"/>
    <col min="7437" max="7437" width="6.375" style="56" customWidth="1"/>
    <col min="7438" max="7438" width="5" style="56" customWidth="1"/>
    <col min="7439" max="7439" width="6" style="56" customWidth="1"/>
    <col min="7440" max="7440" width="7.75" style="56" customWidth="1"/>
    <col min="7441" max="7441" width="6.625" style="56" customWidth="1"/>
    <col min="7442" max="7442" width="6.75" style="56" customWidth="1"/>
    <col min="7443" max="7443" width="5.875" style="56" customWidth="1"/>
    <col min="7444" max="7677" width="9" style="56" customWidth="1"/>
    <col min="7678" max="7680" width="4.25" style="56"/>
    <col min="7681" max="7681" width="4.25" style="56" customWidth="1"/>
    <col min="7682" max="7682" width="5.375" style="56" customWidth="1"/>
    <col min="7683" max="7683" width="5" style="56" customWidth="1"/>
    <col min="7684" max="7684" width="13.125" style="56" customWidth="1"/>
    <col min="7685" max="7685" width="7" style="56" customWidth="1"/>
    <col min="7686" max="7687" width="9.125" style="56" customWidth="1"/>
    <col min="7688" max="7688" width="7.375" style="56" customWidth="1"/>
    <col min="7689" max="7689" width="7.25" style="56" customWidth="1"/>
    <col min="7690" max="7690" width="7" style="56" customWidth="1"/>
    <col min="7691" max="7691" width="6.625" style="56" customWidth="1"/>
    <col min="7692" max="7692" width="7" style="56" customWidth="1"/>
    <col min="7693" max="7693" width="6.375" style="56" customWidth="1"/>
    <col min="7694" max="7694" width="5" style="56" customWidth="1"/>
    <col min="7695" max="7695" width="6" style="56" customWidth="1"/>
    <col min="7696" max="7696" width="7.75" style="56" customWidth="1"/>
    <col min="7697" max="7697" width="6.625" style="56" customWidth="1"/>
    <col min="7698" max="7698" width="6.75" style="56" customWidth="1"/>
    <col min="7699" max="7699" width="5.875" style="56" customWidth="1"/>
    <col min="7700" max="7933" width="9" style="56" customWidth="1"/>
    <col min="7934" max="7936" width="4.25" style="56"/>
    <col min="7937" max="7937" width="4.25" style="56" customWidth="1"/>
    <col min="7938" max="7938" width="5.375" style="56" customWidth="1"/>
    <col min="7939" max="7939" width="5" style="56" customWidth="1"/>
    <col min="7940" max="7940" width="13.125" style="56" customWidth="1"/>
    <col min="7941" max="7941" width="7" style="56" customWidth="1"/>
    <col min="7942" max="7943" width="9.125" style="56" customWidth="1"/>
    <col min="7944" max="7944" width="7.375" style="56" customWidth="1"/>
    <col min="7945" max="7945" width="7.25" style="56" customWidth="1"/>
    <col min="7946" max="7946" width="7" style="56" customWidth="1"/>
    <col min="7947" max="7947" width="6.625" style="56" customWidth="1"/>
    <col min="7948" max="7948" width="7" style="56" customWidth="1"/>
    <col min="7949" max="7949" width="6.375" style="56" customWidth="1"/>
    <col min="7950" max="7950" width="5" style="56" customWidth="1"/>
    <col min="7951" max="7951" width="6" style="56" customWidth="1"/>
    <col min="7952" max="7952" width="7.75" style="56" customWidth="1"/>
    <col min="7953" max="7953" width="6.625" style="56" customWidth="1"/>
    <col min="7954" max="7954" width="6.75" style="56" customWidth="1"/>
    <col min="7955" max="7955" width="5.875" style="56" customWidth="1"/>
    <col min="7956" max="8189" width="9" style="56" customWidth="1"/>
    <col min="8190" max="8192" width="4.25" style="56"/>
    <col min="8193" max="8193" width="4.25" style="56" customWidth="1"/>
    <col min="8194" max="8194" width="5.375" style="56" customWidth="1"/>
    <col min="8195" max="8195" width="5" style="56" customWidth="1"/>
    <col min="8196" max="8196" width="13.125" style="56" customWidth="1"/>
    <col min="8197" max="8197" width="7" style="56" customWidth="1"/>
    <col min="8198" max="8199" width="9.125" style="56" customWidth="1"/>
    <col min="8200" max="8200" width="7.375" style="56" customWidth="1"/>
    <col min="8201" max="8201" width="7.25" style="56" customWidth="1"/>
    <col min="8202" max="8202" width="7" style="56" customWidth="1"/>
    <col min="8203" max="8203" width="6.625" style="56" customWidth="1"/>
    <col min="8204" max="8204" width="7" style="56" customWidth="1"/>
    <col min="8205" max="8205" width="6.375" style="56" customWidth="1"/>
    <col min="8206" max="8206" width="5" style="56" customWidth="1"/>
    <col min="8207" max="8207" width="6" style="56" customWidth="1"/>
    <col min="8208" max="8208" width="7.75" style="56" customWidth="1"/>
    <col min="8209" max="8209" width="6.625" style="56" customWidth="1"/>
    <col min="8210" max="8210" width="6.75" style="56" customWidth="1"/>
    <col min="8211" max="8211" width="5.875" style="56" customWidth="1"/>
    <col min="8212" max="8445" width="9" style="56" customWidth="1"/>
    <col min="8446" max="8448" width="4.25" style="56"/>
    <col min="8449" max="8449" width="4.25" style="56" customWidth="1"/>
    <col min="8450" max="8450" width="5.375" style="56" customWidth="1"/>
    <col min="8451" max="8451" width="5" style="56" customWidth="1"/>
    <col min="8452" max="8452" width="13.125" style="56" customWidth="1"/>
    <col min="8453" max="8453" width="7" style="56" customWidth="1"/>
    <col min="8454" max="8455" width="9.125" style="56" customWidth="1"/>
    <col min="8456" max="8456" width="7.375" style="56" customWidth="1"/>
    <col min="8457" max="8457" width="7.25" style="56" customWidth="1"/>
    <col min="8458" max="8458" width="7" style="56" customWidth="1"/>
    <col min="8459" max="8459" width="6.625" style="56" customWidth="1"/>
    <col min="8460" max="8460" width="7" style="56" customWidth="1"/>
    <col min="8461" max="8461" width="6.375" style="56" customWidth="1"/>
    <col min="8462" max="8462" width="5" style="56" customWidth="1"/>
    <col min="8463" max="8463" width="6" style="56" customWidth="1"/>
    <col min="8464" max="8464" width="7.75" style="56" customWidth="1"/>
    <col min="8465" max="8465" width="6.625" style="56" customWidth="1"/>
    <col min="8466" max="8466" width="6.75" style="56" customWidth="1"/>
    <col min="8467" max="8467" width="5.875" style="56" customWidth="1"/>
    <col min="8468" max="8701" width="9" style="56" customWidth="1"/>
    <col min="8702" max="8704" width="4.25" style="56"/>
    <col min="8705" max="8705" width="4.25" style="56" customWidth="1"/>
    <col min="8706" max="8706" width="5.375" style="56" customWidth="1"/>
    <col min="8707" max="8707" width="5" style="56" customWidth="1"/>
    <col min="8708" max="8708" width="13.125" style="56" customWidth="1"/>
    <col min="8709" max="8709" width="7" style="56" customWidth="1"/>
    <col min="8710" max="8711" width="9.125" style="56" customWidth="1"/>
    <col min="8712" max="8712" width="7.375" style="56" customWidth="1"/>
    <col min="8713" max="8713" width="7.25" style="56" customWidth="1"/>
    <col min="8714" max="8714" width="7" style="56" customWidth="1"/>
    <col min="8715" max="8715" width="6.625" style="56" customWidth="1"/>
    <col min="8716" max="8716" width="7" style="56" customWidth="1"/>
    <col min="8717" max="8717" width="6.375" style="56" customWidth="1"/>
    <col min="8718" max="8718" width="5" style="56" customWidth="1"/>
    <col min="8719" max="8719" width="6" style="56" customWidth="1"/>
    <col min="8720" max="8720" width="7.75" style="56" customWidth="1"/>
    <col min="8721" max="8721" width="6.625" style="56" customWidth="1"/>
    <col min="8722" max="8722" width="6.75" style="56" customWidth="1"/>
    <col min="8723" max="8723" width="5.875" style="56" customWidth="1"/>
    <col min="8724" max="8957" width="9" style="56" customWidth="1"/>
    <col min="8958" max="8960" width="4.25" style="56"/>
    <col min="8961" max="8961" width="4.25" style="56" customWidth="1"/>
    <col min="8962" max="8962" width="5.375" style="56" customWidth="1"/>
    <col min="8963" max="8963" width="5" style="56" customWidth="1"/>
    <col min="8964" max="8964" width="13.125" style="56" customWidth="1"/>
    <col min="8965" max="8965" width="7" style="56" customWidth="1"/>
    <col min="8966" max="8967" width="9.125" style="56" customWidth="1"/>
    <col min="8968" max="8968" width="7.375" style="56" customWidth="1"/>
    <col min="8969" max="8969" width="7.25" style="56" customWidth="1"/>
    <col min="8970" max="8970" width="7" style="56" customWidth="1"/>
    <col min="8971" max="8971" width="6.625" style="56" customWidth="1"/>
    <col min="8972" max="8972" width="7" style="56" customWidth="1"/>
    <col min="8973" max="8973" width="6.375" style="56" customWidth="1"/>
    <col min="8974" max="8974" width="5" style="56" customWidth="1"/>
    <col min="8975" max="8975" width="6" style="56" customWidth="1"/>
    <col min="8976" max="8976" width="7.75" style="56" customWidth="1"/>
    <col min="8977" max="8977" width="6.625" style="56" customWidth="1"/>
    <col min="8978" max="8978" width="6.75" style="56" customWidth="1"/>
    <col min="8979" max="8979" width="5.875" style="56" customWidth="1"/>
    <col min="8980" max="9213" width="9" style="56" customWidth="1"/>
    <col min="9214" max="9216" width="4.25" style="56"/>
    <col min="9217" max="9217" width="4.25" style="56" customWidth="1"/>
    <col min="9218" max="9218" width="5.375" style="56" customWidth="1"/>
    <col min="9219" max="9219" width="5" style="56" customWidth="1"/>
    <col min="9220" max="9220" width="13.125" style="56" customWidth="1"/>
    <col min="9221" max="9221" width="7" style="56" customWidth="1"/>
    <col min="9222" max="9223" width="9.125" style="56" customWidth="1"/>
    <col min="9224" max="9224" width="7.375" style="56" customWidth="1"/>
    <col min="9225" max="9225" width="7.25" style="56" customWidth="1"/>
    <col min="9226" max="9226" width="7" style="56" customWidth="1"/>
    <col min="9227" max="9227" width="6.625" style="56" customWidth="1"/>
    <col min="9228" max="9228" width="7" style="56" customWidth="1"/>
    <col min="9229" max="9229" width="6.375" style="56" customWidth="1"/>
    <col min="9230" max="9230" width="5" style="56" customWidth="1"/>
    <col min="9231" max="9231" width="6" style="56" customWidth="1"/>
    <col min="9232" max="9232" width="7.75" style="56" customWidth="1"/>
    <col min="9233" max="9233" width="6.625" style="56" customWidth="1"/>
    <col min="9234" max="9234" width="6.75" style="56" customWidth="1"/>
    <col min="9235" max="9235" width="5.875" style="56" customWidth="1"/>
    <col min="9236" max="9469" width="9" style="56" customWidth="1"/>
    <col min="9470" max="9472" width="4.25" style="56"/>
    <col min="9473" max="9473" width="4.25" style="56" customWidth="1"/>
    <col min="9474" max="9474" width="5.375" style="56" customWidth="1"/>
    <col min="9475" max="9475" width="5" style="56" customWidth="1"/>
    <col min="9476" max="9476" width="13.125" style="56" customWidth="1"/>
    <col min="9477" max="9477" width="7" style="56" customWidth="1"/>
    <col min="9478" max="9479" width="9.125" style="56" customWidth="1"/>
    <col min="9480" max="9480" width="7.375" style="56" customWidth="1"/>
    <col min="9481" max="9481" width="7.25" style="56" customWidth="1"/>
    <col min="9482" max="9482" width="7" style="56" customWidth="1"/>
    <col min="9483" max="9483" width="6.625" style="56" customWidth="1"/>
    <col min="9484" max="9484" width="7" style="56" customWidth="1"/>
    <col min="9485" max="9485" width="6.375" style="56" customWidth="1"/>
    <col min="9486" max="9486" width="5" style="56" customWidth="1"/>
    <col min="9487" max="9487" width="6" style="56" customWidth="1"/>
    <col min="9488" max="9488" width="7.75" style="56" customWidth="1"/>
    <col min="9489" max="9489" width="6.625" style="56" customWidth="1"/>
    <col min="9490" max="9490" width="6.75" style="56" customWidth="1"/>
    <col min="9491" max="9491" width="5.875" style="56" customWidth="1"/>
    <col min="9492" max="9725" width="9" style="56" customWidth="1"/>
    <col min="9726" max="9728" width="4.25" style="56"/>
    <col min="9729" max="9729" width="4.25" style="56" customWidth="1"/>
    <col min="9730" max="9730" width="5.375" style="56" customWidth="1"/>
    <col min="9731" max="9731" width="5" style="56" customWidth="1"/>
    <col min="9732" max="9732" width="13.125" style="56" customWidth="1"/>
    <col min="9733" max="9733" width="7" style="56" customWidth="1"/>
    <col min="9734" max="9735" width="9.125" style="56" customWidth="1"/>
    <col min="9736" max="9736" width="7.375" style="56" customWidth="1"/>
    <col min="9737" max="9737" width="7.25" style="56" customWidth="1"/>
    <col min="9738" max="9738" width="7" style="56" customWidth="1"/>
    <col min="9739" max="9739" width="6.625" style="56" customWidth="1"/>
    <col min="9740" max="9740" width="7" style="56" customWidth="1"/>
    <col min="9741" max="9741" width="6.375" style="56" customWidth="1"/>
    <col min="9742" max="9742" width="5" style="56" customWidth="1"/>
    <col min="9743" max="9743" width="6" style="56" customWidth="1"/>
    <col min="9744" max="9744" width="7.75" style="56" customWidth="1"/>
    <col min="9745" max="9745" width="6.625" style="56" customWidth="1"/>
    <col min="9746" max="9746" width="6.75" style="56" customWidth="1"/>
    <col min="9747" max="9747" width="5.875" style="56" customWidth="1"/>
    <col min="9748" max="9981" width="9" style="56" customWidth="1"/>
    <col min="9982" max="9984" width="4.25" style="56"/>
    <col min="9985" max="9985" width="4.25" style="56" customWidth="1"/>
    <col min="9986" max="9986" width="5.375" style="56" customWidth="1"/>
    <col min="9987" max="9987" width="5" style="56" customWidth="1"/>
    <col min="9988" max="9988" width="13.125" style="56" customWidth="1"/>
    <col min="9989" max="9989" width="7" style="56" customWidth="1"/>
    <col min="9990" max="9991" width="9.125" style="56" customWidth="1"/>
    <col min="9992" max="9992" width="7.375" style="56" customWidth="1"/>
    <col min="9993" max="9993" width="7.25" style="56" customWidth="1"/>
    <col min="9994" max="9994" width="7" style="56" customWidth="1"/>
    <col min="9995" max="9995" width="6.625" style="56" customWidth="1"/>
    <col min="9996" max="9996" width="7" style="56" customWidth="1"/>
    <col min="9997" max="9997" width="6.375" style="56" customWidth="1"/>
    <col min="9998" max="9998" width="5" style="56" customWidth="1"/>
    <col min="9999" max="9999" width="6" style="56" customWidth="1"/>
    <col min="10000" max="10000" width="7.75" style="56" customWidth="1"/>
    <col min="10001" max="10001" width="6.625" style="56" customWidth="1"/>
    <col min="10002" max="10002" width="6.75" style="56" customWidth="1"/>
    <col min="10003" max="10003" width="5.875" style="56" customWidth="1"/>
    <col min="10004" max="10237" width="9" style="56" customWidth="1"/>
    <col min="10238" max="10240" width="4.25" style="56"/>
    <col min="10241" max="10241" width="4.25" style="56" customWidth="1"/>
    <col min="10242" max="10242" width="5.375" style="56" customWidth="1"/>
    <col min="10243" max="10243" width="5" style="56" customWidth="1"/>
    <col min="10244" max="10244" width="13.125" style="56" customWidth="1"/>
    <col min="10245" max="10245" width="7" style="56" customWidth="1"/>
    <col min="10246" max="10247" width="9.125" style="56" customWidth="1"/>
    <col min="10248" max="10248" width="7.375" style="56" customWidth="1"/>
    <col min="10249" max="10249" width="7.25" style="56" customWidth="1"/>
    <col min="10250" max="10250" width="7" style="56" customWidth="1"/>
    <col min="10251" max="10251" width="6.625" style="56" customWidth="1"/>
    <col min="10252" max="10252" width="7" style="56" customWidth="1"/>
    <col min="10253" max="10253" width="6.375" style="56" customWidth="1"/>
    <col min="10254" max="10254" width="5" style="56" customWidth="1"/>
    <col min="10255" max="10255" width="6" style="56" customWidth="1"/>
    <col min="10256" max="10256" width="7.75" style="56" customWidth="1"/>
    <col min="10257" max="10257" width="6.625" style="56" customWidth="1"/>
    <col min="10258" max="10258" width="6.75" style="56" customWidth="1"/>
    <col min="10259" max="10259" width="5.875" style="56" customWidth="1"/>
    <col min="10260" max="10493" width="9" style="56" customWidth="1"/>
    <col min="10494" max="10496" width="4.25" style="56"/>
    <col min="10497" max="10497" width="4.25" style="56" customWidth="1"/>
    <col min="10498" max="10498" width="5.375" style="56" customWidth="1"/>
    <col min="10499" max="10499" width="5" style="56" customWidth="1"/>
    <col min="10500" max="10500" width="13.125" style="56" customWidth="1"/>
    <col min="10501" max="10501" width="7" style="56" customWidth="1"/>
    <col min="10502" max="10503" width="9.125" style="56" customWidth="1"/>
    <col min="10504" max="10504" width="7.375" style="56" customWidth="1"/>
    <col min="10505" max="10505" width="7.25" style="56" customWidth="1"/>
    <col min="10506" max="10506" width="7" style="56" customWidth="1"/>
    <col min="10507" max="10507" width="6.625" style="56" customWidth="1"/>
    <col min="10508" max="10508" width="7" style="56" customWidth="1"/>
    <col min="10509" max="10509" width="6.375" style="56" customWidth="1"/>
    <col min="10510" max="10510" width="5" style="56" customWidth="1"/>
    <col min="10511" max="10511" width="6" style="56" customWidth="1"/>
    <col min="10512" max="10512" width="7.75" style="56" customWidth="1"/>
    <col min="10513" max="10513" width="6.625" style="56" customWidth="1"/>
    <col min="10514" max="10514" width="6.75" style="56" customWidth="1"/>
    <col min="10515" max="10515" width="5.875" style="56" customWidth="1"/>
    <col min="10516" max="10749" width="9" style="56" customWidth="1"/>
    <col min="10750" max="10752" width="4.25" style="56"/>
    <col min="10753" max="10753" width="4.25" style="56" customWidth="1"/>
    <col min="10754" max="10754" width="5.375" style="56" customWidth="1"/>
    <col min="10755" max="10755" width="5" style="56" customWidth="1"/>
    <col min="10756" max="10756" width="13.125" style="56" customWidth="1"/>
    <col min="10757" max="10757" width="7" style="56" customWidth="1"/>
    <col min="10758" max="10759" width="9.125" style="56" customWidth="1"/>
    <col min="10760" max="10760" width="7.375" style="56" customWidth="1"/>
    <col min="10761" max="10761" width="7.25" style="56" customWidth="1"/>
    <col min="10762" max="10762" width="7" style="56" customWidth="1"/>
    <col min="10763" max="10763" width="6.625" style="56" customWidth="1"/>
    <col min="10764" max="10764" width="7" style="56" customWidth="1"/>
    <col min="10765" max="10765" width="6.375" style="56" customWidth="1"/>
    <col min="10766" max="10766" width="5" style="56" customWidth="1"/>
    <col min="10767" max="10767" width="6" style="56" customWidth="1"/>
    <col min="10768" max="10768" width="7.75" style="56" customWidth="1"/>
    <col min="10769" max="10769" width="6.625" style="56" customWidth="1"/>
    <col min="10770" max="10770" width="6.75" style="56" customWidth="1"/>
    <col min="10771" max="10771" width="5.875" style="56" customWidth="1"/>
    <col min="10772" max="11005" width="9" style="56" customWidth="1"/>
    <col min="11006" max="11008" width="4.25" style="56"/>
    <col min="11009" max="11009" width="4.25" style="56" customWidth="1"/>
    <col min="11010" max="11010" width="5.375" style="56" customWidth="1"/>
    <col min="11011" max="11011" width="5" style="56" customWidth="1"/>
    <col min="11012" max="11012" width="13.125" style="56" customWidth="1"/>
    <col min="11013" max="11013" width="7" style="56" customWidth="1"/>
    <col min="11014" max="11015" width="9.125" style="56" customWidth="1"/>
    <col min="11016" max="11016" width="7.375" style="56" customWidth="1"/>
    <col min="11017" max="11017" width="7.25" style="56" customWidth="1"/>
    <col min="11018" max="11018" width="7" style="56" customWidth="1"/>
    <col min="11019" max="11019" width="6.625" style="56" customWidth="1"/>
    <col min="11020" max="11020" width="7" style="56" customWidth="1"/>
    <col min="11021" max="11021" width="6.375" style="56" customWidth="1"/>
    <col min="11022" max="11022" width="5" style="56" customWidth="1"/>
    <col min="11023" max="11023" width="6" style="56" customWidth="1"/>
    <col min="11024" max="11024" width="7.75" style="56" customWidth="1"/>
    <col min="11025" max="11025" width="6.625" style="56" customWidth="1"/>
    <col min="11026" max="11026" width="6.75" style="56" customWidth="1"/>
    <col min="11027" max="11027" width="5.875" style="56" customWidth="1"/>
    <col min="11028" max="11261" width="9" style="56" customWidth="1"/>
    <col min="11262" max="11264" width="4.25" style="56"/>
    <col min="11265" max="11265" width="4.25" style="56" customWidth="1"/>
    <col min="11266" max="11266" width="5.375" style="56" customWidth="1"/>
    <col min="11267" max="11267" width="5" style="56" customWidth="1"/>
    <col min="11268" max="11268" width="13.125" style="56" customWidth="1"/>
    <col min="11269" max="11269" width="7" style="56" customWidth="1"/>
    <col min="11270" max="11271" width="9.125" style="56" customWidth="1"/>
    <col min="11272" max="11272" width="7.375" style="56" customWidth="1"/>
    <col min="11273" max="11273" width="7.25" style="56" customWidth="1"/>
    <col min="11274" max="11274" width="7" style="56" customWidth="1"/>
    <col min="11275" max="11275" width="6.625" style="56" customWidth="1"/>
    <col min="11276" max="11276" width="7" style="56" customWidth="1"/>
    <col min="11277" max="11277" width="6.375" style="56" customWidth="1"/>
    <col min="11278" max="11278" width="5" style="56" customWidth="1"/>
    <col min="11279" max="11279" width="6" style="56" customWidth="1"/>
    <col min="11280" max="11280" width="7.75" style="56" customWidth="1"/>
    <col min="11281" max="11281" width="6.625" style="56" customWidth="1"/>
    <col min="11282" max="11282" width="6.75" style="56" customWidth="1"/>
    <col min="11283" max="11283" width="5.875" style="56" customWidth="1"/>
    <col min="11284" max="11517" width="9" style="56" customWidth="1"/>
    <col min="11518" max="11520" width="4.25" style="56"/>
    <col min="11521" max="11521" width="4.25" style="56" customWidth="1"/>
    <col min="11522" max="11522" width="5.375" style="56" customWidth="1"/>
    <col min="11523" max="11523" width="5" style="56" customWidth="1"/>
    <col min="11524" max="11524" width="13.125" style="56" customWidth="1"/>
    <col min="11525" max="11525" width="7" style="56" customWidth="1"/>
    <col min="11526" max="11527" width="9.125" style="56" customWidth="1"/>
    <col min="11528" max="11528" width="7.375" style="56" customWidth="1"/>
    <col min="11529" max="11529" width="7.25" style="56" customWidth="1"/>
    <col min="11530" max="11530" width="7" style="56" customWidth="1"/>
    <col min="11531" max="11531" width="6.625" style="56" customWidth="1"/>
    <col min="11532" max="11532" width="7" style="56" customWidth="1"/>
    <col min="11533" max="11533" width="6.375" style="56" customWidth="1"/>
    <col min="11534" max="11534" width="5" style="56" customWidth="1"/>
    <col min="11535" max="11535" width="6" style="56" customWidth="1"/>
    <col min="11536" max="11536" width="7.75" style="56" customWidth="1"/>
    <col min="11537" max="11537" width="6.625" style="56" customWidth="1"/>
    <col min="11538" max="11538" width="6.75" style="56" customWidth="1"/>
    <col min="11539" max="11539" width="5.875" style="56" customWidth="1"/>
    <col min="11540" max="11773" width="9" style="56" customWidth="1"/>
    <col min="11774" max="11776" width="4.25" style="56"/>
    <col min="11777" max="11777" width="4.25" style="56" customWidth="1"/>
    <col min="11778" max="11778" width="5.375" style="56" customWidth="1"/>
    <col min="11779" max="11779" width="5" style="56" customWidth="1"/>
    <col min="11780" max="11780" width="13.125" style="56" customWidth="1"/>
    <col min="11781" max="11781" width="7" style="56" customWidth="1"/>
    <col min="11782" max="11783" width="9.125" style="56" customWidth="1"/>
    <col min="11784" max="11784" width="7.375" style="56" customWidth="1"/>
    <col min="11785" max="11785" width="7.25" style="56" customWidth="1"/>
    <col min="11786" max="11786" width="7" style="56" customWidth="1"/>
    <col min="11787" max="11787" width="6.625" style="56" customWidth="1"/>
    <col min="11788" max="11788" width="7" style="56" customWidth="1"/>
    <col min="11789" max="11789" width="6.375" style="56" customWidth="1"/>
    <col min="11790" max="11790" width="5" style="56" customWidth="1"/>
    <col min="11791" max="11791" width="6" style="56" customWidth="1"/>
    <col min="11792" max="11792" width="7.75" style="56" customWidth="1"/>
    <col min="11793" max="11793" width="6.625" style="56" customWidth="1"/>
    <col min="11794" max="11794" width="6.75" style="56" customWidth="1"/>
    <col min="11795" max="11795" width="5.875" style="56" customWidth="1"/>
    <col min="11796" max="12029" width="9" style="56" customWidth="1"/>
    <col min="12030" max="12032" width="4.25" style="56"/>
    <col min="12033" max="12033" width="4.25" style="56" customWidth="1"/>
    <col min="12034" max="12034" width="5.375" style="56" customWidth="1"/>
    <col min="12035" max="12035" width="5" style="56" customWidth="1"/>
    <col min="12036" max="12036" width="13.125" style="56" customWidth="1"/>
    <col min="12037" max="12037" width="7" style="56" customWidth="1"/>
    <col min="12038" max="12039" width="9.125" style="56" customWidth="1"/>
    <col min="12040" max="12040" width="7.375" style="56" customWidth="1"/>
    <col min="12041" max="12041" width="7.25" style="56" customWidth="1"/>
    <col min="12042" max="12042" width="7" style="56" customWidth="1"/>
    <col min="12043" max="12043" width="6.625" style="56" customWidth="1"/>
    <col min="12044" max="12044" width="7" style="56" customWidth="1"/>
    <col min="12045" max="12045" width="6.375" style="56" customWidth="1"/>
    <col min="12046" max="12046" width="5" style="56" customWidth="1"/>
    <col min="12047" max="12047" width="6" style="56" customWidth="1"/>
    <col min="12048" max="12048" width="7.75" style="56" customWidth="1"/>
    <col min="12049" max="12049" width="6.625" style="56" customWidth="1"/>
    <col min="12050" max="12050" width="6.75" style="56" customWidth="1"/>
    <col min="12051" max="12051" width="5.875" style="56" customWidth="1"/>
    <col min="12052" max="12285" width="9" style="56" customWidth="1"/>
    <col min="12286" max="12288" width="4.25" style="56"/>
    <col min="12289" max="12289" width="4.25" style="56" customWidth="1"/>
    <col min="12290" max="12290" width="5.375" style="56" customWidth="1"/>
    <col min="12291" max="12291" width="5" style="56" customWidth="1"/>
    <col min="12292" max="12292" width="13.125" style="56" customWidth="1"/>
    <col min="12293" max="12293" width="7" style="56" customWidth="1"/>
    <col min="12294" max="12295" width="9.125" style="56" customWidth="1"/>
    <col min="12296" max="12296" width="7.375" style="56" customWidth="1"/>
    <col min="12297" max="12297" width="7.25" style="56" customWidth="1"/>
    <col min="12298" max="12298" width="7" style="56" customWidth="1"/>
    <col min="12299" max="12299" width="6.625" style="56" customWidth="1"/>
    <col min="12300" max="12300" width="7" style="56" customWidth="1"/>
    <col min="12301" max="12301" width="6.375" style="56" customWidth="1"/>
    <col min="12302" max="12302" width="5" style="56" customWidth="1"/>
    <col min="12303" max="12303" width="6" style="56" customWidth="1"/>
    <col min="12304" max="12304" width="7.75" style="56" customWidth="1"/>
    <col min="12305" max="12305" width="6.625" style="56" customWidth="1"/>
    <col min="12306" max="12306" width="6.75" style="56" customWidth="1"/>
    <col min="12307" max="12307" width="5.875" style="56" customWidth="1"/>
    <col min="12308" max="12541" width="9" style="56" customWidth="1"/>
    <col min="12542" max="12544" width="4.25" style="56"/>
    <col min="12545" max="12545" width="4.25" style="56" customWidth="1"/>
    <col min="12546" max="12546" width="5.375" style="56" customWidth="1"/>
    <col min="12547" max="12547" width="5" style="56" customWidth="1"/>
    <col min="12548" max="12548" width="13.125" style="56" customWidth="1"/>
    <col min="12549" max="12549" width="7" style="56" customWidth="1"/>
    <col min="12550" max="12551" width="9.125" style="56" customWidth="1"/>
    <col min="12552" max="12552" width="7.375" style="56" customWidth="1"/>
    <col min="12553" max="12553" width="7.25" style="56" customWidth="1"/>
    <col min="12554" max="12554" width="7" style="56" customWidth="1"/>
    <col min="12555" max="12555" width="6.625" style="56" customWidth="1"/>
    <col min="12556" max="12556" width="7" style="56" customWidth="1"/>
    <col min="12557" max="12557" width="6.375" style="56" customWidth="1"/>
    <col min="12558" max="12558" width="5" style="56" customWidth="1"/>
    <col min="12559" max="12559" width="6" style="56" customWidth="1"/>
    <col min="12560" max="12560" width="7.75" style="56" customWidth="1"/>
    <col min="12561" max="12561" width="6.625" style="56" customWidth="1"/>
    <col min="12562" max="12562" width="6.75" style="56" customWidth="1"/>
    <col min="12563" max="12563" width="5.875" style="56" customWidth="1"/>
    <col min="12564" max="12797" width="9" style="56" customWidth="1"/>
    <col min="12798" max="12800" width="4.25" style="56"/>
    <col min="12801" max="12801" width="4.25" style="56" customWidth="1"/>
    <col min="12802" max="12802" width="5.375" style="56" customWidth="1"/>
    <col min="12803" max="12803" width="5" style="56" customWidth="1"/>
    <col min="12804" max="12804" width="13.125" style="56" customWidth="1"/>
    <col min="12805" max="12805" width="7" style="56" customWidth="1"/>
    <col min="12806" max="12807" width="9.125" style="56" customWidth="1"/>
    <col min="12808" max="12808" width="7.375" style="56" customWidth="1"/>
    <col min="12809" max="12809" width="7.25" style="56" customWidth="1"/>
    <col min="12810" max="12810" width="7" style="56" customWidth="1"/>
    <col min="12811" max="12811" width="6.625" style="56" customWidth="1"/>
    <col min="12812" max="12812" width="7" style="56" customWidth="1"/>
    <col min="12813" max="12813" width="6.375" style="56" customWidth="1"/>
    <col min="12814" max="12814" width="5" style="56" customWidth="1"/>
    <col min="12815" max="12815" width="6" style="56" customWidth="1"/>
    <col min="12816" max="12816" width="7.75" style="56" customWidth="1"/>
    <col min="12817" max="12817" width="6.625" style="56" customWidth="1"/>
    <col min="12818" max="12818" width="6.75" style="56" customWidth="1"/>
    <col min="12819" max="12819" width="5.875" style="56" customWidth="1"/>
    <col min="12820" max="13053" width="9" style="56" customWidth="1"/>
    <col min="13054" max="13056" width="4.25" style="56"/>
    <col min="13057" max="13057" width="4.25" style="56" customWidth="1"/>
    <col min="13058" max="13058" width="5.375" style="56" customWidth="1"/>
    <col min="13059" max="13059" width="5" style="56" customWidth="1"/>
    <col min="13060" max="13060" width="13.125" style="56" customWidth="1"/>
    <col min="13061" max="13061" width="7" style="56" customWidth="1"/>
    <col min="13062" max="13063" width="9.125" style="56" customWidth="1"/>
    <col min="13064" max="13064" width="7.375" style="56" customWidth="1"/>
    <col min="13065" max="13065" width="7.25" style="56" customWidth="1"/>
    <col min="13066" max="13066" width="7" style="56" customWidth="1"/>
    <col min="13067" max="13067" width="6.625" style="56" customWidth="1"/>
    <col min="13068" max="13068" width="7" style="56" customWidth="1"/>
    <col min="13069" max="13069" width="6.375" style="56" customWidth="1"/>
    <col min="13070" max="13070" width="5" style="56" customWidth="1"/>
    <col min="13071" max="13071" width="6" style="56" customWidth="1"/>
    <col min="13072" max="13072" width="7.75" style="56" customWidth="1"/>
    <col min="13073" max="13073" width="6.625" style="56" customWidth="1"/>
    <col min="13074" max="13074" width="6.75" style="56" customWidth="1"/>
    <col min="13075" max="13075" width="5.875" style="56" customWidth="1"/>
    <col min="13076" max="13309" width="9" style="56" customWidth="1"/>
    <col min="13310" max="13312" width="4.25" style="56"/>
    <col min="13313" max="13313" width="4.25" style="56" customWidth="1"/>
    <col min="13314" max="13314" width="5.375" style="56" customWidth="1"/>
    <col min="13315" max="13315" width="5" style="56" customWidth="1"/>
    <col min="13316" max="13316" width="13.125" style="56" customWidth="1"/>
    <col min="13317" max="13317" width="7" style="56" customWidth="1"/>
    <col min="13318" max="13319" width="9.125" style="56" customWidth="1"/>
    <col min="13320" max="13320" width="7.375" style="56" customWidth="1"/>
    <col min="13321" max="13321" width="7.25" style="56" customWidth="1"/>
    <col min="13322" max="13322" width="7" style="56" customWidth="1"/>
    <col min="13323" max="13323" width="6.625" style="56" customWidth="1"/>
    <col min="13324" max="13324" width="7" style="56" customWidth="1"/>
    <col min="13325" max="13325" width="6.375" style="56" customWidth="1"/>
    <col min="13326" max="13326" width="5" style="56" customWidth="1"/>
    <col min="13327" max="13327" width="6" style="56" customWidth="1"/>
    <col min="13328" max="13328" width="7.75" style="56" customWidth="1"/>
    <col min="13329" max="13329" width="6.625" style="56" customWidth="1"/>
    <col min="13330" max="13330" width="6.75" style="56" customWidth="1"/>
    <col min="13331" max="13331" width="5.875" style="56" customWidth="1"/>
    <col min="13332" max="13565" width="9" style="56" customWidth="1"/>
    <col min="13566" max="13568" width="4.25" style="56"/>
    <col min="13569" max="13569" width="4.25" style="56" customWidth="1"/>
    <col min="13570" max="13570" width="5.375" style="56" customWidth="1"/>
    <col min="13571" max="13571" width="5" style="56" customWidth="1"/>
    <col min="13572" max="13572" width="13.125" style="56" customWidth="1"/>
    <col min="13573" max="13573" width="7" style="56" customWidth="1"/>
    <col min="13574" max="13575" width="9.125" style="56" customWidth="1"/>
    <col min="13576" max="13576" width="7.375" style="56" customWidth="1"/>
    <col min="13577" max="13577" width="7.25" style="56" customWidth="1"/>
    <col min="13578" max="13578" width="7" style="56" customWidth="1"/>
    <col min="13579" max="13579" width="6.625" style="56" customWidth="1"/>
    <col min="13580" max="13580" width="7" style="56" customWidth="1"/>
    <col min="13581" max="13581" width="6.375" style="56" customWidth="1"/>
    <col min="13582" max="13582" width="5" style="56" customWidth="1"/>
    <col min="13583" max="13583" width="6" style="56" customWidth="1"/>
    <col min="13584" max="13584" width="7.75" style="56" customWidth="1"/>
    <col min="13585" max="13585" width="6.625" style="56" customWidth="1"/>
    <col min="13586" max="13586" width="6.75" style="56" customWidth="1"/>
    <col min="13587" max="13587" width="5.875" style="56" customWidth="1"/>
    <col min="13588" max="13821" width="9" style="56" customWidth="1"/>
    <col min="13822" max="13824" width="4.25" style="56"/>
    <col min="13825" max="13825" width="4.25" style="56" customWidth="1"/>
    <col min="13826" max="13826" width="5.375" style="56" customWidth="1"/>
    <col min="13827" max="13827" width="5" style="56" customWidth="1"/>
    <col min="13828" max="13828" width="13.125" style="56" customWidth="1"/>
    <col min="13829" max="13829" width="7" style="56" customWidth="1"/>
    <col min="13830" max="13831" width="9.125" style="56" customWidth="1"/>
    <col min="13832" max="13832" width="7.375" style="56" customWidth="1"/>
    <col min="13833" max="13833" width="7.25" style="56" customWidth="1"/>
    <col min="13834" max="13834" width="7" style="56" customWidth="1"/>
    <col min="13835" max="13835" width="6.625" style="56" customWidth="1"/>
    <col min="13836" max="13836" width="7" style="56" customWidth="1"/>
    <col min="13837" max="13837" width="6.375" style="56" customWidth="1"/>
    <col min="13838" max="13838" width="5" style="56" customWidth="1"/>
    <col min="13839" max="13839" width="6" style="56" customWidth="1"/>
    <col min="13840" max="13840" width="7.75" style="56" customWidth="1"/>
    <col min="13841" max="13841" width="6.625" style="56" customWidth="1"/>
    <col min="13842" max="13842" width="6.75" style="56" customWidth="1"/>
    <col min="13843" max="13843" width="5.875" style="56" customWidth="1"/>
    <col min="13844" max="14077" width="9" style="56" customWidth="1"/>
    <col min="14078" max="14080" width="4.25" style="56"/>
    <col min="14081" max="14081" width="4.25" style="56" customWidth="1"/>
    <col min="14082" max="14082" width="5.375" style="56" customWidth="1"/>
    <col min="14083" max="14083" width="5" style="56" customWidth="1"/>
    <col min="14084" max="14084" width="13.125" style="56" customWidth="1"/>
    <col min="14085" max="14085" width="7" style="56" customWidth="1"/>
    <col min="14086" max="14087" width="9.125" style="56" customWidth="1"/>
    <col min="14088" max="14088" width="7.375" style="56" customWidth="1"/>
    <col min="14089" max="14089" width="7.25" style="56" customWidth="1"/>
    <col min="14090" max="14090" width="7" style="56" customWidth="1"/>
    <col min="14091" max="14091" width="6.625" style="56" customWidth="1"/>
    <col min="14092" max="14092" width="7" style="56" customWidth="1"/>
    <col min="14093" max="14093" width="6.375" style="56" customWidth="1"/>
    <col min="14094" max="14094" width="5" style="56" customWidth="1"/>
    <col min="14095" max="14095" width="6" style="56" customWidth="1"/>
    <col min="14096" max="14096" width="7.75" style="56" customWidth="1"/>
    <col min="14097" max="14097" width="6.625" style="56" customWidth="1"/>
    <col min="14098" max="14098" width="6.75" style="56" customWidth="1"/>
    <col min="14099" max="14099" width="5.875" style="56" customWidth="1"/>
    <col min="14100" max="14333" width="9" style="56" customWidth="1"/>
    <col min="14334" max="14336" width="4.25" style="56"/>
    <col min="14337" max="14337" width="4.25" style="56" customWidth="1"/>
    <col min="14338" max="14338" width="5.375" style="56" customWidth="1"/>
    <col min="14339" max="14339" width="5" style="56" customWidth="1"/>
    <col min="14340" max="14340" width="13.125" style="56" customWidth="1"/>
    <col min="14341" max="14341" width="7" style="56" customWidth="1"/>
    <col min="14342" max="14343" width="9.125" style="56" customWidth="1"/>
    <col min="14344" max="14344" width="7.375" style="56" customWidth="1"/>
    <col min="14345" max="14345" width="7.25" style="56" customWidth="1"/>
    <col min="14346" max="14346" width="7" style="56" customWidth="1"/>
    <col min="14347" max="14347" width="6.625" style="56" customWidth="1"/>
    <col min="14348" max="14348" width="7" style="56" customWidth="1"/>
    <col min="14349" max="14349" width="6.375" style="56" customWidth="1"/>
    <col min="14350" max="14350" width="5" style="56" customWidth="1"/>
    <col min="14351" max="14351" width="6" style="56" customWidth="1"/>
    <col min="14352" max="14352" width="7.75" style="56" customWidth="1"/>
    <col min="14353" max="14353" width="6.625" style="56" customWidth="1"/>
    <col min="14354" max="14354" width="6.75" style="56" customWidth="1"/>
    <col min="14355" max="14355" width="5.875" style="56" customWidth="1"/>
    <col min="14356" max="14589" width="9" style="56" customWidth="1"/>
    <col min="14590" max="14592" width="4.25" style="56"/>
    <col min="14593" max="14593" width="4.25" style="56" customWidth="1"/>
    <col min="14594" max="14594" width="5.375" style="56" customWidth="1"/>
    <col min="14595" max="14595" width="5" style="56" customWidth="1"/>
    <col min="14596" max="14596" width="13.125" style="56" customWidth="1"/>
    <col min="14597" max="14597" width="7" style="56" customWidth="1"/>
    <col min="14598" max="14599" width="9.125" style="56" customWidth="1"/>
    <col min="14600" max="14600" width="7.375" style="56" customWidth="1"/>
    <col min="14601" max="14601" width="7.25" style="56" customWidth="1"/>
    <col min="14602" max="14602" width="7" style="56" customWidth="1"/>
    <col min="14603" max="14603" width="6.625" style="56" customWidth="1"/>
    <col min="14604" max="14604" width="7" style="56" customWidth="1"/>
    <col min="14605" max="14605" width="6.375" style="56" customWidth="1"/>
    <col min="14606" max="14606" width="5" style="56" customWidth="1"/>
    <col min="14607" max="14607" width="6" style="56" customWidth="1"/>
    <col min="14608" max="14608" width="7.75" style="56" customWidth="1"/>
    <col min="14609" max="14609" width="6.625" style="56" customWidth="1"/>
    <col min="14610" max="14610" width="6.75" style="56" customWidth="1"/>
    <col min="14611" max="14611" width="5.875" style="56" customWidth="1"/>
    <col min="14612" max="14845" width="9" style="56" customWidth="1"/>
    <col min="14846" max="14848" width="4.25" style="56"/>
    <col min="14849" max="14849" width="4.25" style="56" customWidth="1"/>
    <col min="14850" max="14850" width="5.375" style="56" customWidth="1"/>
    <col min="14851" max="14851" width="5" style="56" customWidth="1"/>
    <col min="14852" max="14852" width="13.125" style="56" customWidth="1"/>
    <col min="14853" max="14853" width="7" style="56" customWidth="1"/>
    <col min="14854" max="14855" width="9.125" style="56" customWidth="1"/>
    <col min="14856" max="14856" width="7.375" style="56" customWidth="1"/>
    <col min="14857" max="14857" width="7.25" style="56" customWidth="1"/>
    <col min="14858" max="14858" width="7" style="56" customWidth="1"/>
    <col min="14859" max="14859" width="6.625" style="56" customWidth="1"/>
    <col min="14860" max="14860" width="7" style="56" customWidth="1"/>
    <col min="14861" max="14861" width="6.375" style="56" customWidth="1"/>
    <col min="14862" max="14862" width="5" style="56" customWidth="1"/>
    <col min="14863" max="14863" width="6" style="56" customWidth="1"/>
    <col min="14864" max="14864" width="7.75" style="56" customWidth="1"/>
    <col min="14865" max="14865" width="6.625" style="56" customWidth="1"/>
    <col min="14866" max="14866" width="6.75" style="56" customWidth="1"/>
    <col min="14867" max="14867" width="5.875" style="56" customWidth="1"/>
    <col min="14868" max="15101" width="9" style="56" customWidth="1"/>
    <col min="15102" max="15104" width="4.25" style="56"/>
    <col min="15105" max="15105" width="4.25" style="56" customWidth="1"/>
    <col min="15106" max="15106" width="5.375" style="56" customWidth="1"/>
    <col min="15107" max="15107" width="5" style="56" customWidth="1"/>
    <col min="15108" max="15108" width="13.125" style="56" customWidth="1"/>
    <col min="15109" max="15109" width="7" style="56" customWidth="1"/>
    <col min="15110" max="15111" width="9.125" style="56" customWidth="1"/>
    <col min="15112" max="15112" width="7.375" style="56" customWidth="1"/>
    <col min="15113" max="15113" width="7.25" style="56" customWidth="1"/>
    <col min="15114" max="15114" width="7" style="56" customWidth="1"/>
    <col min="15115" max="15115" width="6.625" style="56" customWidth="1"/>
    <col min="15116" max="15116" width="7" style="56" customWidth="1"/>
    <col min="15117" max="15117" width="6.375" style="56" customWidth="1"/>
    <col min="15118" max="15118" width="5" style="56" customWidth="1"/>
    <col min="15119" max="15119" width="6" style="56" customWidth="1"/>
    <col min="15120" max="15120" width="7.75" style="56" customWidth="1"/>
    <col min="15121" max="15121" width="6.625" style="56" customWidth="1"/>
    <col min="15122" max="15122" width="6.75" style="56" customWidth="1"/>
    <col min="15123" max="15123" width="5.875" style="56" customWidth="1"/>
    <col min="15124" max="15357" width="9" style="56" customWidth="1"/>
    <col min="15358" max="15360" width="4.25" style="56"/>
    <col min="15361" max="15361" width="4.25" style="56" customWidth="1"/>
    <col min="15362" max="15362" width="5.375" style="56" customWidth="1"/>
    <col min="15363" max="15363" width="5" style="56" customWidth="1"/>
    <col min="15364" max="15364" width="13.125" style="56" customWidth="1"/>
    <col min="15365" max="15365" width="7" style="56" customWidth="1"/>
    <col min="15366" max="15367" width="9.125" style="56" customWidth="1"/>
    <col min="15368" max="15368" width="7.375" style="56" customWidth="1"/>
    <col min="15369" max="15369" width="7.25" style="56" customWidth="1"/>
    <col min="15370" max="15370" width="7" style="56" customWidth="1"/>
    <col min="15371" max="15371" width="6.625" style="56" customWidth="1"/>
    <col min="15372" max="15372" width="7" style="56" customWidth="1"/>
    <col min="15373" max="15373" width="6.375" style="56" customWidth="1"/>
    <col min="15374" max="15374" width="5" style="56" customWidth="1"/>
    <col min="15375" max="15375" width="6" style="56" customWidth="1"/>
    <col min="15376" max="15376" width="7.75" style="56" customWidth="1"/>
    <col min="15377" max="15377" width="6.625" style="56" customWidth="1"/>
    <col min="15378" max="15378" width="6.75" style="56" customWidth="1"/>
    <col min="15379" max="15379" width="5.875" style="56" customWidth="1"/>
    <col min="15380" max="15613" width="9" style="56" customWidth="1"/>
    <col min="15614" max="15616" width="4.25" style="56"/>
    <col min="15617" max="15617" width="4.25" style="56" customWidth="1"/>
    <col min="15618" max="15618" width="5.375" style="56" customWidth="1"/>
    <col min="15619" max="15619" width="5" style="56" customWidth="1"/>
    <col min="15620" max="15620" width="13.125" style="56" customWidth="1"/>
    <col min="15621" max="15621" width="7" style="56" customWidth="1"/>
    <col min="15622" max="15623" width="9.125" style="56" customWidth="1"/>
    <col min="15624" max="15624" width="7.375" style="56" customWidth="1"/>
    <col min="15625" max="15625" width="7.25" style="56" customWidth="1"/>
    <col min="15626" max="15626" width="7" style="56" customWidth="1"/>
    <col min="15627" max="15627" width="6.625" style="56" customWidth="1"/>
    <col min="15628" max="15628" width="7" style="56" customWidth="1"/>
    <col min="15629" max="15629" width="6.375" style="56" customWidth="1"/>
    <col min="15630" max="15630" width="5" style="56" customWidth="1"/>
    <col min="15631" max="15631" width="6" style="56" customWidth="1"/>
    <col min="15632" max="15632" width="7.75" style="56" customWidth="1"/>
    <col min="15633" max="15633" width="6.625" style="56" customWidth="1"/>
    <col min="15634" max="15634" width="6.75" style="56" customWidth="1"/>
    <col min="15635" max="15635" width="5.875" style="56" customWidth="1"/>
    <col min="15636" max="15869" width="9" style="56" customWidth="1"/>
    <col min="15870" max="15872" width="4.25" style="56"/>
    <col min="15873" max="15873" width="4.25" style="56" customWidth="1"/>
    <col min="15874" max="15874" width="5.375" style="56" customWidth="1"/>
    <col min="15875" max="15875" width="5" style="56" customWidth="1"/>
    <col min="15876" max="15876" width="13.125" style="56" customWidth="1"/>
    <col min="15877" max="15877" width="7" style="56" customWidth="1"/>
    <col min="15878" max="15879" width="9.125" style="56" customWidth="1"/>
    <col min="15880" max="15880" width="7.375" style="56" customWidth="1"/>
    <col min="15881" max="15881" width="7.25" style="56" customWidth="1"/>
    <col min="15882" max="15882" width="7" style="56" customWidth="1"/>
    <col min="15883" max="15883" width="6.625" style="56" customWidth="1"/>
    <col min="15884" max="15884" width="7" style="56" customWidth="1"/>
    <col min="15885" max="15885" width="6.375" style="56" customWidth="1"/>
    <col min="15886" max="15886" width="5" style="56" customWidth="1"/>
    <col min="15887" max="15887" width="6" style="56" customWidth="1"/>
    <col min="15888" max="15888" width="7.75" style="56" customWidth="1"/>
    <col min="15889" max="15889" width="6.625" style="56" customWidth="1"/>
    <col min="15890" max="15890" width="6.75" style="56" customWidth="1"/>
    <col min="15891" max="15891" width="5.875" style="56" customWidth="1"/>
    <col min="15892" max="16125" width="9" style="56" customWidth="1"/>
    <col min="16126" max="16128" width="4.25" style="56"/>
    <col min="16129" max="16129" width="4.25" style="56" customWidth="1"/>
    <col min="16130" max="16130" width="5.375" style="56" customWidth="1"/>
    <col min="16131" max="16131" width="5" style="56" customWidth="1"/>
    <col min="16132" max="16132" width="13.125" style="56" customWidth="1"/>
    <col min="16133" max="16133" width="7" style="56" customWidth="1"/>
    <col min="16134" max="16135" width="9.125" style="56" customWidth="1"/>
    <col min="16136" max="16136" width="7.375" style="56" customWidth="1"/>
    <col min="16137" max="16137" width="7.25" style="56" customWidth="1"/>
    <col min="16138" max="16138" width="7" style="56" customWidth="1"/>
    <col min="16139" max="16139" width="6.625" style="56" customWidth="1"/>
    <col min="16140" max="16140" width="7" style="56" customWidth="1"/>
    <col min="16141" max="16141" width="6.375" style="56" customWidth="1"/>
    <col min="16142" max="16142" width="5" style="56" customWidth="1"/>
    <col min="16143" max="16143" width="6" style="56" customWidth="1"/>
    <col min="16144" max="16144" width="7.75" style="56" customWidth="1"/>
    <col min="16145" max="16145" width="6.625" style="56" customWidth="1"/>
    <col min="16146" max="16146" width="6.75" style="56" customWidth="1"/>
    <col min="16147" max="16147" width="5.875" style="56" customWidth="1"/>
    <col min="16148" max="16381" width="9" style="56" customWidth="1"/>
    <col min="16382" max="16384" width="4.25" style="56"/>
  </cols>
  <sheetData>
    <row r="1" spans="1:19" ht="11.25" customHeight="1">
      <c r="H1" s="57" t="s">
        <v>0</v>
      </c>
      <c r="K1" s="58" t="s">
        <v>58</v>
      </c>
      <c r="L1" s="58"/>
      <c r="M1" s="58"/>
      <c r="P1" s="59"/>
      <c r="Q1" s="60"/>
      <c r="R1" s="60"/>
      <c r="S1" s="60"/>
    </row>
    <row r="2" spans="1:19" ht="11.25" customHeight="1">
      <c r="H2" s="61" t="s">
        <v>0</v>
      </c>
      <c r="K2" s="7" t="s">
        <v>209</v>
      </c>
      <c r="P2" s="59" t="s">
        <v>0</v>
      </c>
      <c r="Q2" s="60"/>
      <c r="R2" s="60"/>
      <c r="S2" s="60"/>
    </row>
    <row r="3" spans="1:19" ht="11.25" customHeight="1">
      <c r="H3" s="61" t="s">
        <v>0</v>
      </c>
      <c r="K3" s="7" t="s">
        <v>45</v>
      </c>
      <c r="P3" s="59"/>
      <c r="Q3" s="60"/>
      <c r="R3" s="60"/>
      <c r="S3" s="60"/>
    </row>
    <row r="4" spans="1:19" ht="11.25" customHeight="1">
      <c r="H4" s="61" t="s">
        <v>0</v>
      </c>
      <c r="K4" s="7" t="s">
        <v>210</v>
      </c>
    </row>
    <row r="5" spans="1:19" ht="11.25" customHeight="1">
      <c r="H5" s="61" t="s">
        <v>0</v>
      </c>
      <c r="K5" s="7" t="s">
        <v>2</v>
      </c>
    </row>
    <row r="6" spans="1:19" ht="16.5" customHeight="1">
      <c r="B6" s="62" t="s">
        <v>59</v>
      </c>
      <c r="C6" s="63"/>
      <c r="K6" s="61"/>
    </row>
    <row r="7" spans="1:19" ht="3.75" customHeight="1">
      <c r="H7" s="61"/>
      <c r="K7" s="61"/>
    </row>
    <row r="8" spans="1:19" ht="12" customHeight="1"/>
    <row r="9" spans="1:19" ht="9.75" customHeight="1">
      <c r="A9" s="208" t="s">
        <v>4</v>
      </c>
      <c r="B9" s="208" t="s">
        <v>5</v>
      </c>
      <c r="C9" s="215" t="s">
        <v>6</v>
      </c>
      <c r="D9" s="216"/>
      <c r="E9" s="217"/>
      <c r="F9" s="218" t="s">
        <v>60</v>
      </c>
      <c r="G9" s="208" t="s">
        <v>61</v>
      </c>
      <c r="H9" s="208"/>
      <c r="I9" s="208"/>
      <c r="J9" s="208"/>
      <c r="K9" s="208"/>
      <c r="L9" s="208"/>
      <c r="M9" s="208"/>
      <c r="N9" s="208"/>
      <c r="O9" s="208"/>
      <c r="P9" s="208"/>
      <c r="Q9" s="208"/>
      <c r="R9" s="208"/>
      <c r="S9" s="208"/>
    </row>
    <row r="10" spans="1:19" ht="8.25" customHeight="1">
      <c r="A10" s="208"/>
      <c r="B10" s="208"/>
      <c r="C10" s="215"/>
      <c r="D10" s="211"/>
      <c r="E10" s="212"/>
      <c r="F10" s="218"/>
      <c r="G10" s="208" t="s">
        <v>62</v>
      </c>
      <c r="H10" s="208" t="s">
        <v>9</v>
      </c>
      <c r="I10" s="208"/>
      <c r="J10" s="208"/>
      <c r="K10" s="208"/>
      <c r="L10" s="208"/>
      <c r="M10" s="208"/>
      <c r="N10" s="208"/>
      <c r="O10" s="208"/>
      <c r="P10" s="208" t="s">
        <v>63</v>
      </c>
      <c r="Q10" s="208" t="s">
        <v>9</v>
      </c>
      <c r="R10" s="208"/>
      <c r="S10" s="208"/>
    </row>
    <row r="11" spans="1:19" ht="14.25" hidden="1" customHeight="1">
      <c r="A11" s="208"/>
      <c r="B11" s="208"/>
      <c r="C11" s="215"/>
      <c r="D11" s="211"/>
      <c r="E11" s="212"/>
      <c r="F11" s="21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 t="s">
        <v>64</v>
      </c>
      <c r="R11" s="208" t="s">
        <v>11</v>
      </c>
      <c r="S11" s="208" t="s">
        <v>65</v>
      </c>
    </row>
    <row r="12" spans="1:19" ht="14.25" customHeight="1">
      <c r="A12" s="208"/>
      <c r="B12" s="208"/>
      <c r="C12" s="215"/>
      <c r="D12" s="213" t="s">
        <v>66</v>
      </c>
      <c r="E12" s="214"/>
      <c r="F12" s="218"/>
      <c r="G12" s="208"/>
      <c r="H12" s="208" t="s">
        <v>67</v>
      </c>
      <c r="I12" s="208" t="s">
        <v>9</v>
      </c>
      <c r="J12" s="208"/>
      <c r="K12" s="208" t="s">
        <v>68</v>
      </c>
      <c r="L12" s="208" t="s">
        <v>69</v>
      </c>
      <c r="M12" s="208" t="s">
        <v>70</v>
      </c>
      <c r="N12" s="208" t="s">
        <v>71</v>
      </c>
      <c r="O12" s="208" t="s">
        <v>72</v>
      </c>
      <c r="P12" s="208"/>
      <c r="Q12" s="208"/>
      <c r="R12" s="208"/>
      <c r="S12" s="208"/>
    </row>
    <row r="13" spans="1:19" ht="4.5" customHeight="1">
      <c r="A13" s="208"/>
      <c r="B13" s="208"/>
      <c r="C13" s="215"/>
      <c r="D13" s="211"/>
      <c r="E13" s="212"/>
      <c r="F13" s="218"/>
      <c r="G13" s="208"/>
      <c r="H13" s="208"/>
      <c r="I13" s="208"/>
      <c r="J13" s="208"/>
      <c r="K13" s="208"/>
      <c r="L13" s="208"/>
      <c r="M13" s="208"/>
      <c r="N13" s="208"/>
      <c r="O13" s="208"/>
      <c r="P13" s="208"/>
      <c r="Q13" s="208"/>
      <c r="R13" s="208" t="s">
        <v>73</v>
      </c>
      <c r="S13" s="208"/>
    </row>
    <row r="14" spans="1:19" ht="48.75" customHeight="1">
      <c r="A14" s="208"/>
      <c r="B14" s="208"/>
      <c r="C14" s="215"/>
      <c r="D14" s="64"/>
      <c r="E14" s="65"/>
      <c r="F14" s="218"/>
      <c r="G14" s="208"/>
      <c r="H14" s="208"/>
      <c r="I14" s="66" t="s">
        <v>74</v>
      </c>
      <c r="J14" s="66" t="s">
        <v>75</v>
      </c>
      <c r="K14" s="208"/>
      <c r="L14" s="208"/>
      <c r="M14" s="208"/>
      <c r="N14" s="208"/>
      <c r="O14" s="208"/>
      <c r="P14" s="208"/>
      <c r="Q14" s="208"/>
      <c r="R14" s="208"/>
      <c r="S14" s="208"/>
    </row>
    <row r="15" spans="1:19" ht="10.5" customHeight="1">
      <c r="A15" s="67" t="s">
        <v>28</v>
      </c>
      <c r="B15" s="67" t="s">
        <v>29</v>
      </c>
      <c r="C15" s="67" t="s">
        <v>30</v>
      </c>
      <c r="D15" s="209">
        <v>4</v>
      </c>
      <c r="E15" s="210"/>
      <c r="F15" s="67" t="s">
        <v>32</v>
      </c>
      <c r="G15" s="67" t="s">
        <v>33</v>
      </c>
      <c r="H15" s="67" t="s">
        <v>34</v>
      </c>
      <c r="I15" s="67" t="s">
        <v>35</v>
      </c>
      <c r="J15" s="67" t="s">
        <v>76</v>
      </c>
      <c r="K15" s="67" t="s">
        <v>77</v>
      </c>
      <c r="L15" s="67" t="s">
        <v>78</v>
      </c>
      <c r="M15" s="67" t="s">
        <v>79</v>
      </c>
      <c r="N15" s="67" t="s">
        <v>80</v>
      </c>
      <c r="O15" s="67" t="s">
        <v>81</v>
      </c>
      <c r="P15" s="68" t="s">
        <v>82</v>
      </c>
      <c r="Q15" s="68" t="s">
        <v>83</v>
      </c>
      <c r="R15" s="69" t="s">
        <v>84</v>
      </c>
      <c r="S15" s="67" t="s">
        <v>85</v>
      </c>
    </row>
    <row r="16" spans="1:19" ht="14.25" customHeight="1">
      <c r="A16" s="222">
        <v>600</v>
      </c>
      <c r="B16" s="222"/>
      <c r="C16" s="223" t="s">
        <v>197</v>
      </c>
      <c r="D16" s="223"/>
      <c r="E16" s="303" t="s">
        <v>86</v>
      </c>
      <c r="F16" s="70">
        <v>3353137.3</v>
      </c>
      <c r="G16" s="70">
        <v>1175030</v>
      </c>
      <c r="H16" s="71">
        <v>944530</v>
      </c>
      <c r="I16" s="71">
        <v>28490</v>
      </c>
      <c r="J16" s="71">
        <v>916040</v>
      </c>
      <c r="K16" s="71">
        <v>0</v>
      </c>
      <c r="L16" s="71">
        <v>230500</v>
      </c>
      <c r="M16" s="71">
        <v>0</v>
      </c>
      <c r="N16" s="71">
        <v>0</v>
      </c>
      <c r="O16" s="71">
        <v>0</v>
      </c>
      <c r="P16" s="70">
        <v>2178107.2999999998</v>
      </c>
      <c r="Q16" s="71">
        <v>2178107.2999999998</v>
      </c>
      <c r="R16" s="71">
        <v>0</v>
      </c>
      <c r="S16" s="71">
        <v>0</v>
      </c>
    </row>
    <row r="17" spans="1:19" ht="14.25" customHeight="1">
      <c r="A17" s="222"/>
      <c r="B17" s="222"/>
      <c r="C17" s="223"/>
      <c r="D17" s="223"/>
      <c r="E17" s="303" t="s">
        <v>87</v>
      </c>
      <c r="F17" s="70">
        <v>-10000</v>
      </c>
      <c r="G17" s="70">
        <v>-10000</v>
      </c>
      <c r="H17" s="71">
        <v>-10000</v>
      </c>
      <c r="I17" s="71">
        <v>0</v>
      </c>
      <c r="J17" s="71">
        <v>-10000</v>
      </c>
      <c r="K17" s="71">
        <v>0</v>
      </c>
      <c r="L17" s="71">
        <v>0</v>
      </c>
      <c r="M17" s="71">
        <v>0</v>
      </c>
      <c r="N17" s="71">
        <v>0</v>
      </c>
      <c r="O17" s="71">
        <v>0</v>
      </c>
      <c r="P17" s="70">
        <v>0</v>
      </c>
      <c r="Q17" s="71">
        <v>0</v>
      </c>
      <c r="R17" s="71">
        <v>0</v>
      </c>
      <c r="S17" s="71">
        <v>0</v>
      </c>
    </row>
    <row r="18" spans="1:19" ht="14.25" customHeight="1">
      <c r="A18" s="222"/>
      <c r="B18" s="222"/>
      <c r="C18" s="223"/>
      <c r="D18" s="223"/>
      <c r="E18" s="303" t="s">
        <v>88</v>
      </c>
      <c r="F18" s="70">
        <v>10000</v>
      </c>
      <c r="G18" s="70">
        <v>10000</v>
      </c>
      <c r="H18" s="71">
        <v>10000</v>
      </c>
      <c r="I18" s="71">
        <v>0</v>
      </c>
      <c r="J18" s="71">
        <v>10000</v>
      </c>
      <c r="K18" s="71">
        <v>0</v>
      </c>
      <c r="L18" s="71">
        <v>0</v>
      </c>
      <c r="M18" s="71">
        <v>0</v>
      </c>
      <c r="N18" s="71">
        <v>0</v>
      </c>
      <c r="O18" s="71">
        <v>0</v>
      </c>
      <c r="P18" s="70">
        <v>0</v>
      </c>
      <c r="Q18" s="71">
        <v>0</v>
      </c>
      <c r="R18" s="71">
        <v>0</v>
      </c>
      <c r="S18" s="71">
        <v>0</v>
      </c>
    </row>
    <row r="19" spans="1:19" ht="14.25" customHeight="1" thickBot="1">
      <c r="A19" s="222"/>
      <c r="B19" s="222"/>
      <c r="C19" s="223"/>
      <c r="D19" s="223"/>
      <c r="E19" s="303" t="s">
        <v>89</v>
      </c>
      <c r="F19" s="70">
        <v>3353137.3</v>
      </c>
      <c r="G19" s="70">
        <v>1175030</v>
      </c>
      <c r="H19" s="71">
        <v>944530</v>
      </c>
      <c r="I19" s="71">
        <v>28490</v>
      </c>
      <c r="J19" s="71">
        <v>916040</v>
      </c>
      <c r="K19" s="71">
        <v>0</v>
      </c>
      <c r="L19" s="71">
        <v>230500</v>
      </c>
      <c r="M19" s="71">
        <v>0</v>
      </c>
      <c r="N19" s="71">
        <v>0</v>
      </c>
      <c r="O19" s="71">
        <v>0</v>
      </c>
      <c r="P19" s="70">
        <v>2178107.2999999998</v>
      </c>
      <c r="Q19" s="71">
        <v>2178107.2999999998</v>
      </c>
      <c r="R19" s="71">
        <v>0</v>
      </c>
      <c r="S19" s="71">
        <v>0</v>
      </c>
    </row>
    <row r="20" spans="1:19" ht="14.25" customHeight="1" thickBot="1">
      <c r="A20" s="220"/>
      <c r="B20" s="220">
        <v>60014</v>
      </c>
      <c r="C20" s="221" t="s">
        <v>198</v>
      </c>
      <c r="D20" s="221"/>
      <c r="E20" s="304" t="s">
        <v>86</v>
      </c>
      <c r="F20" s="72">
        <v>267564</v>
      </c>
      <c r="G20" s="72">
        <v>250000</v>
      </c>
      <c r="H20" s="73">
        <v>250000</v>
      </c>
      <c r="I20" s="73">
        <v>0</v>
      </c>
      <c r="J20" s="73">
        <v>250000</v>
      </c>
      <c r="K20" s="73">
        <v>0</v>
      </c>
      <c r="L20" s="73">
        <v>0</v>
      </c>
      <c r="M20" s="73">
        <v>0</v>
      </c>
      <c r="N20" s="73">
        <v>0</v>
      </c>
      <c r="O20" s="73">
        <v>0</v>
      </c>
      <c r="P20" s="72">
        <v>17564</v>
      </c>
      <c r="Q20" s="73">
        <v>17564</v>
      </c>
      <c r="R20" s="73">
        <v>0</v>
      </c>
      <c r="S20" s="73">
        <v>0</v>
      </c>
    </row>
    <row r="21" spans="1:19" ht="14.25" customHeight="1" thickBot="1">
      <c r="A21" s="220"/>
      <c r="B21" s="220"/>
      <c r="C21" s="221"/>
      <c r="D21" s="221"/>
      <c r="E21" s="303" t="s">
        <v>87</v>
      </c>
      <c r="F21" s="70">
        <v>-10000</v>
      </c>
      <c r="G21" s="70">
        <v>-10000</v>
      </c>
      <c r="H21" s="71">
        <v>-10000</v>
      </c>
      <c r="I21" s="71">
        <v>0</v>
      </c>
      <c r="J21" s="71">
        <v>-10000</v>
      </c>
      <c r="K21" s="71">
        <v>0</v>
      </c>
      <c r="L21" s="71">
        <v>0</v>
      </c>
      <c r="M21" s="71">
        <v>0</v>
      </c>
      <c r="N21" s="71">
        <v>0</v>
      </c>
      <c r="O21" s="71">
        <v>0</v>
      </c>
      <c r="P21" s="70">
        <v>0</v>
      </c>
      <c r="Q21" s="71">
        <v>0</v>
      </c>
      <c r="R21" s="71">
        <v>0</v>
      </c>
      <c r="S21" s="71">
        <v>0</v>
      </c>
    </row>
    <row r="22" spans="1:19" ht="14.25" customHeight="1" thickBot="1">
      <c r="A22" s="220"/>
      <c r="B22" s="220"/>
      <c r="C22" s="221"/>
      <c r="D22" s="221"/>
      <c r="E22" s="303" t="s">
        <v>88</v>
      </c>
      <c r="F22" s="70">
        <v>10000</v>
      </c>
      <c r="G22" s="70">
        <v>10000</v>
      </c>
      <c r="H22" s="71">
        <v>10000</v>
      </c>
      <c r="I22" s="71">
        <v>0</v>
      </c>
      <c r="J22" s="71">
        <v>10000</v>
      </c>
      <c r="K22" s="71">
        <v>0</v>
      </c>
      <c r="L22" s="71">
        <v>0</v>
      </c>
      <c r="M22" s="71">
        <v>0</v>
      </c>
      <c r="N22" s="71">
        <v>0</v>
      </c>
      <c r="O22" s="71">
        <v>0</v>
      </c>
      <c r="P22" s="70">
        <v>0</v>
      </c>
      <c r="Q22" s="71">
        <v>0</v>
      </c>
      <c r="R22" s="71">
        <v>0</v>
      </c>
      <c r="S22" s="71">
        <v>0</v>
      </c>
    </row>
    <row r="23" spans="1:19" ht="14.25" customHeight="1" thickBot="1">
      <c r="A23" s="220"/>
      <c r="B23" s="220"/>
      <c r="C23" s="221"/>
      <c r="D23" s="221"/>
      <c r="E23" s="303" t="s">
        <v>89</v>
      </c>
      <c r="F23" s="70">
        <v>267564</v>
      </c>
      <c r="G23" s="70">
        <v>250000</v>
      </c>
      <c r="H23" s="71">
        <v>250000</v>
      </c>
      <c r="I23" s="71">
        <v>0</v>
      </c>
      <c r="J23" s="71">
        <v>250000</v>
      </c>
      <c r="K23" s="71">
        <v>0</v>
      </c>
      <c r="L23" s="71">
        <v>0</v>
      </c>
      <c r="M23" s="71">
        <v>0</v>
      </c>
      <c r="N23" s="71">
        <v>0</v>
      </c>
      <c r="O23" s="71">
        <v>0</v>
      </c>
      <c r="P23" s="70">
        <v>17564</v>
      </c>
      <c r="Q23" s="71">
        <v>17564</v>
      </c>
      <c r="R23" s="71">
        <v>0</v>
      </c>
      <c r="S23" s="71">
        <v>0</v>
      </c>
    </row>
    <row r="24" spans="1:19" ht="14.25" customHeight="1" thickBot="1">
      <c r="A24" s="220"/>
      <c r="B24" s="220"/>
      <c r="C24" s="220">
        <v>4270</v>
      </c>
      <c r="D24" s="221" t="s">
        <v>102</v>
      </c>
      <c r="E24" s="304" t="s">
        <v>86</v>
      </c>
      <c r="F24" s="72">
        <v>80000</v>
      </c>
      <c r="G24" s="72">
        <v>80000</v>
      </c>
      <c r="H24" s="73">
        <v>80000</v>
      </c>
      <c r="I24" s="73">
        <v>0</v>
      </c>
      <c r="J24" s="73">
        <v>80000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2">
        <v>0</v>
      </c>
      <c r="Q24" s="73">
        <v>0</v>
      </c>
      <c r="R24" s="73">
        <v>0</v>
      </c>
      <c r="S24" s="73">
        <v>0</v>
      </c>
    </row>
    <row r="25" spans="1:19" ht="14.25" customHeight="1" thickBot="1">
      <c r="A25" s="220"/>
      <c r="B25" s="220"/>
      <c r="C25" s="220"/>
      <c r="D25" s="221"/>
      <c r="E25" s="303" t="s">
        <v>87</v>
      </c>
      <c r="F25" s="70">
        <v>-10000</v>
      </c>
      <c r="G25" s="70">
        <v>-10000</v>
      </c>
      <c r="H25" s="71">
        <v>-10000</v>
      </c>
      <c r="I25" s="71">
        <v>0</v>
      </c>
      <c r="J25" s="71">
        <v>-10000</v>
      </c>
      <c r="K25" s="71">
        <v>0</v>
      </c>
      <c r="L25" s="71">
        <v>0</v>
      </c>
      <c r="M25" s="71">
        <v>0</v>
      </c>
      <c r="N25" s="71">
        <v>0</v>
      </c>
      <c r="O25" s="71">
        <v>0</v>
      </c>
      <c r="P25" s="70">
        <v>0</v>
      </c>
      <c r="Q25" s="71">
        <v>0</v>
      </c>
      <c r="R25" s="71">
        <v>0</v>
      </c>
      <c r="S25" s="71">
        <v>0</v>
      </c>
    </row>
    <row r="26" spans="1:19" ht="14.25" customHeight="1" thickBot="1">
      <c r="A26" s="220"/>
      <c r="B26" s="220"/>
      <c r="C26" s="220"/>
      <c r="D26" s="221"/>
      <c r="E26" s="303" t="s">
        <v>88</v>
      </c>
      <c r="F26" s="70">
        <v>0</v>
      </c>
      <c r="G26" s="70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  <c r="M26" s="71">
        <v>0</v>
      </c>
      <c r="N26" s="71">
        <v>0</v>
      </c>
      <c r="O26" s="71">
        <v>0</v>
      </c>
      <c r="P26" s="70">
        <v>0</v>
      </c>
      <c r="Q26" s="71">
        <v>0</v>
      </c>
      <c r="R26" s="71">
        <v>0</v>
      </c>
      <c r="S26" s="71">
        <v>0</v>
      </c>
    </row>
    <row r="27" spans="1:19" ht="14.25" customHeight="1" thickBot="1">
      <c r="A27" s="220"/>
      <c r="B27" s="220"/>
      <c r="C27" s="220"/>
      <c r="D27" s="221"/>
      <c r="E27" s="303" t="s">
        <v>89</v>
      </c>
      <c r="F27" s="70">
        <v>70000</v>
      </c>
      <c r="G27" s="70">
        <v>70000</v>
      </c>
      <c r="H27" s="71">
        <v>70000</v>
      </c>
      <c r="I27" s="71">
        <v>0</v>
      </c>
      <c r="J27" s="71">
        <v>70000</v>
      </c>
      <c r="K27" s="71">
        <v>0</v>
      </c>
      <c r="L27" s="71">
        <v>0</v>
      </c>
      <c r="M27" s="71">
        <v>0</v>
      </c>
      <c r="N27" s="71">
        <v>0</v>
      </c>
      <c r="O27" s="71">
        <v>0</v>
      </c>
      <c r="P27" s="70">
        <v>0</v>
      </c>
      <c r="Q27" s="71">
        <v>0</v>
      </c>
      <c r="R27" s="71">
        <v>0</v>
      </c>
      <c r="S27" s="71">
        <v>0</v>
      </c>
    </row>
    <row r="28" spans="1:19" ht="14.25" customHeight="1" thickBot="1">
      <c r="A28" s="220"/>
      <c r="B28" s="220"/>
      <c r="C28" s="220">
        <v>4300</v>
      </c>
      <c r="D28" s="221" t="s">
        <v>96</v>
      </c>
      <c r="E28" s="304" t="s">
        <v>86</v>
      </c>
      <c r="F28" s="72">
        <v>154000</v>
      </c>
      <c r="G28" s="72">
        <v>154000</v>
      </c>
      <c r="H28" s="73">
        <v>154000</v>
      </c>
      <c r="I28" s="73">
        <v>0</v>
      </c>
      <c r="J28" s="73">
        <v>154000</v>
      </c>
      <c r="K28" s="73">
        <v>0</v>
      </c>
      <c r="L28" s="73">
        <v>0</v>
      </c>
      <c r="M28" s="73">
        <v>0</v>
      </c>
      <c r="N28" s="73">
        <v>0</v>
      </c>
      <c r="O28" s="73">
        <v>0</v>
      </c>
      <c r="P28" s="72">
        <v>0</v>
      </c>
      <c r="Q28" s="73">
        <v>0</v>
      </c>
      <c r="R28" s="73">
        <v>0</v>
      </c>
      <c r="S28" s="73">
        <v>0</v>
      </c>
    </row>
    <row r="29" spans="1:19" ht="14.25" customHeight="1" thickBot="1">
      <c r="A29" s="220"/>
      <c r="B29" s="220"/>
      <c r="C29" s="220"/>
      <c r="D29" s="221"/>
      <c r="E29" s="303" t="s">
        <v>87</v>
      </c>
      <c r="F29" s="70">
        <v>0</v>
      </c>
      <c r="G29" s="70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0">
        <v>0</v>
      </c>
      <c r="Q29" s="71">
        <v>0</v>
      </c>
      <c r="R29" s="71">
        <v>0</v>
      </c>
      <c r="S29" s="71">
        <v>0</v>
      </c>
    </row>
    <row r="30" spans="1:19" ht="14.25" customHeight="1" thickBot="1">
      <c r="A30" s="220"/>
      <c r="B30" s="220"/>
      <c r="C30" s="220"/>
      <c r="D30" s="221"/>
      <c r="E30" s="303" t="s">
        <v>88</v>
      </c>
      <c r="F30" s="70">
        <v>10000</v>
      </c>
      <c r="G30" s="70">
        <v>10000</v>
      </c>
      <c r="H30" s="71">
        <v>10000</v>
      </c>
      <c r="I30" s="71">
        <v>0</v>
      </c>
      <c r="J30" s="71">
        <v>10000</v>
      </c>
      <c r="K30" s="71">
        <v>0</v>
      </c>
      <c r="L30" s="71">
        <v>0</v>
      </c>
      <c r="M30" s="71">
        <v>0</v>
      </c>
      <c r="N30" s="71">
        <v>0</v>
      </c>
      <c r="O30" s="71">
        <v>0</v>
      </c>
      <c r="P30" s="70">
        <v>0</v>
      </c>
      <c r="Q30" s="71">
        <v>0</v>
      </c>
      <c r="R30" s="71">
        <v>0</v>
      </c>
      <c r="S30" s="71">
        <v>0</v>
      </c>
    </row>
    <row r="31" spans="1:19" ht="14.25" customHeight="1">
      <c r="A31" s="220"/>
      <c r="B31" s="220"/>
      <c r="C31" s="220"/>
      <c r="D31" s="221"/>
      <c r="E31" s="303" t="s">
        <v>89</v>
      </c>
      <c r="F31" s="70">
        <v>164000</v>
      </c>
      <c r="G31" s="70">
        <v>164000</v>
      </c>
      <c r="H31" s="71">
        <v>164000</v>
      </c>
      <c r="I31" s="71">
        <v>0</v>
      </c>
      <c r="J31" s="71">
        <v>164000</v>
      </c>
      <c r="K31" s="71">
        <v>0</v>
      </c>
      <c r="L31" s="71">
        <v>0</v>
      </c>
      <c r="M31" s="71">
        <v>0</v>
      </c>
      <c r="N31" s="71">
        <v>0</v>
      </c>
      <c r="O31" s="71">
        <v>0</v>
      </c>
      <c r="P31" s="70">
        <v>0</v>
      </c>
      <c r="Q31" s="71">
        <v>0</v>
      </c>
      <c r="R31" s="71">
        <v>0</v>
      </c>
      <c r="S31" s="71">
        <v>0</v>
      </c>
    </row>
    <row r="32" spans="1:19" ht="14.25" customHeight="1">
      <c r="A32" s="222">
        <v>700</v>
      </c>
      <c r="B32" s="222"/>
      <c r="C32" s="223" t="s">
        <v>101</v>
      </c>
      <c r="D32" s="223"/>
      <c r="E32" s="303" t="s">
        <v>86</v>
      </c>
      <c r="F32" s="70">
        <v>792764</v>
      </c>
      <c r="G32" s="70">
        <v>782764</v>
      </c>
      <c r="H32" s="71">
        <v>782764</v>
      </c>
      <c r="I32" s="71">
        <v>5114</v>
      </c>
      <c r="J32" s="71">
        <v>777650</v>
      </c>
      <c r="K32" s="71">
        <v>0</v>
      </c>
      <c r="L32" s="71">
        <v>0</v>
      </c>
      <c r="M32" s="71">
        <v>0</v>
      </c>
      <c r="N32" s="71">
        <v>0</v>
      </c>
      <c r="O32" s="71">
        <v>0</v>
      </c>
      <c r="P32" s="70">
        <v>10000</v>
      </c>
      <c r="Q32" s="71">
        <v>10000</v>
      </c>
      <c r="R32" s="71">
        <v>0</v>
      </c>
      <c r="S32" s="71">
        <v>0</v>
      </c>
    </row>
    <row r="33" spans="1:19" ht="14.25" customHeight="1">
      <c r="A33" s="222"/>
      <c r="B33" s="222"/>
      <c r="C33" s="223"/>
      <c r="D33" s="223"/>
      <c r="E33" s="303" t="s">
        <v>87</v>
      </c>
      <c r="F33" s="70">
        <v>-10</v>
      </c>
      <c r="G33" s="70">
        <v>-10</v>
      </c>
      <c r="H33" s="71">
        <v>-10</v>
      </c>
      <c r="I33" s="71">
        <v>0</v>
      </c>
      <c r="J33" s="71">
        <v>-10</v>
      </c>
      <c r="K33" s="71">
        <v>0</v>
      </c>
      <c r="L33" s="71">
        <v>0</v>
      </c>
      <c r="M33" s="71">
        <v>0</v>
      </c>
      <c r="N33" s="71">
        <v>0</v>
      </c>
      <c r="O33" s="71">
        <v>0</v>
      </c>
      <c r="P33" s="70">
        <v>0</v>
      </c>
      <c r="Q33" s="71">
        <v>0</v>
      </c>
      <c r="R33" s="71">
        <v>0</v>
      </c>
      <c r="S33" s="71">
        <v>0</v>
      </c>
    </row>
    <row r="34" spans="1:19" ht="14.25" customHeight="1">
      <c r="A34" s="222"/>
      <c r="B34" s="222"/>
      <c r="C34" s="223"/>
      <c r="D34" s="223"/>
      <c r="E34" s="303" t="s">
        <v>88</v>
      </c>
      <c r="F34" s="70">
        <v>10</v>
      </c>
      <c r="G34" s="70">
        <v>10</v>
      </c>
      <c r="H34" s="71">
        <v>10</v>
      </c>
      <c r="I34" s="71">
        <v>0</v>
      </c>
      <c r="J34" s="71">
        <v>10</v>
      </c>
      <c r="K34" s="71">
        <v>0</v>
      </c>
      <c r="L34" s="71">
        <v>0</v>
      </c>
      <c r="M34" s="71">
        <v>0</v>
      </c>
      <c r="N34" s="71">
        <v>0</v>
      </c>
      <c r="O34" s="71">
        <v>0</v>
      </c>
      <c r="P34" s="70">
        <v>0</v>
      </c>
      <c r="Q34" s="71">
        <v>0</v>
      </c>
      <c r="R34" s="71">
        <v>0</v>
      </c>
      <c r="S34" s="71">
        <v>0</v>
      </c>
    </row>
    <row r="35" spans="1:19" ht="14.25" customHeight="1" thickBot="1">
      <c r="A35" s="222"/>
      <c r="B35" s="222"/>
      <c r="C35" s="223"/>
      <c r="D35" s="223"/>
      <c r="E35" s="303" t="s">
        <v>89</v>
      </c>
      <c r="F35" s="70">
        <v>792764</v>
      </c>
      <c r="G35" s="70">
        <v>782764</v>
      </c>
      <c r="H35" s="71">
        <v>782764</v>
      </c>
      <c r="I35" s="71">
        <v>5114</v>
      </c>
      <c r="J35" s="71">
        <v>777650</v>
      </c>
      <c r="K35" s="71">
        <v>0</v>
      </c>
      <c r="L35" s="71">
        <v>0</v>
      </c>
      <c r="M35" s="71">
        <v>0</v>
      </c>
      <c r="N35" s="71">
        <v>0</v>
      </c>
      <c r="O35" s="71">
        <v>0</v>
      </c>
      <c r="P35" s="70">
        <v>10000</v>
      </c>
      <c r="Q35" s="71">
        <v>10000</v>
      </c>
      <c r="R35" s="71">
        <v>0</v>
      </c>
      <c r="S35" s="71">
        <v>0</v>
      </c>
    </row>
    <row r="36" spans="1:19" ht="14.25" customHeight="1" thickBot="1">
      <c r="A36" s="220"/>
      <c r="B36" s="220">
        <v>70095</v>
      </c>
      <c r="C36" s="221" t="s">
        <v>55</v>
      </c>
      <c r="D36" s="221"/>
      <c r="E36" s="304" t="s">
        <v>86</v>
      </c>
      <c r="F36" s="72">
        <v>358764</v>
      </c>
      <c r="G36" s="72">
        <v>348764</v>
      </c>
      <c r="H36" s="73">
        <v>348764</v>
      </c>
      <c r="I36" s="73">
        <v>5114</v>
      </c>
      <c r="J36" s="73">
        <v>343650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2">
        <v>10000</v>
      </c>
      <c r="Q36" s="73">
        <v>10000</v>
      </c>
      <c r="R36" s="73">
        <v>0</v>
      </c>
      <c r="S36" s="73">
        <v>0</v>
      </c>
    </row>
    <row r="37" spans="1:19" ht="14.25" customHeight="1" thickBot="1">
      <c r="A37" s="220"/>
      <c r="B37" s="220"/>
      <c r="C37" s="221"/>
      <c r="D37" s="221"/>
      <c r="E37" s="303" t="s">
        <v>87</v>
      </c>
      <c r="F37" s="70">
        <v>-10</v>
      </c>
      <c r="G37" s="70">
        <v>-10</v>
      </c>
      <c r="H37" s="71">
        <v>-10</v>
      </c>
      <c r="I37" s="71">
        <v>0</v>
      </c>
      <c r="J37" s="71">
        <v>-10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0">
        <v>0</v>
      </c>
      <c r="Q37" s="71">
        <v>0</v>
      </c>
      <c r="R37" s="71">
        <v>0</v>
      </c>
      <c r="S37" s="71">
        <v>0</v>
      </c>
    </row>
    <row r="38" spans="1:19" ht="14.25" customHeight="1" thickBot="1">
      <c r="A38" s="220"/>
      <c r="B38" s="220"/>
      <c r="C38" s="221"/>
      <c r="D38" s="221"/>
      <c r="E38" s="303" t="s">
        <v>88</v>
      </c>
      <c r="F38" s="70">
        <v>10</v>
      </c>
      <c r="G38" s="70">
        <v>10</v>
      </c>
      <c r="H38" s="71">
        <v>10</v>
      </c>
      <c r="I38" s="71">
        <v>0</v>
      </c>
      <c r="J38" s="71">
        <v>10</v>
      </c>
      <c r="K38" s="71">
        <v>0</v>
      </c>
      <c r="L38" s="71">
        <v>0</v>
      </c>
      <c r="M38" s="71">
        <v>0</v>
      </c>
      <c r="N38" s="71">
        <v>0</v>
      </c>
      <c r="O38" s="71">
        <v>0</v>
      </c>
      <c r="P38" s="70">
        <v>0</v>
      </c>
      <c r="Q38" s="71">
        <v>0</v>
      </c>
      <c r="R38" s="71">
        <v>0</v>
      </c>
      <c r="S38" s="71">
        <v>0</v>
      </c>
    </row>
    <row r="39" spans="1:19" ht="14.25" customHeight="1" thickBot="1">
      <c r="A39" s="220"/>
      <c r="B39" s="220"/>
      <c r="C39" s="221"/>
      <c r="D39" s="221"/>
      <c r="E39" s="303" t="s">
        <v>89</v>
      </c>
      <c r="F39" s="70">
        <v>358764</v>
      </c>
      <c r="G39" s="70">
        <v>348764</v>
      </c>
      <c r="H39" s="71">
        <v>348764</v>
      </c>
      <c r="I39" s="71">
        <v>5114</v>
      </c>
      <c r="J39" s="71">
        <v>343650</v>
      </c>
      <c r="K39" s="71">
        <v>0</v>
      </c>
      <c r="L39" s="71">
        <v>0</v>
      </c>
      <c r="M39" s="71">
        <v>0</v>
      </c>
      <c r="N39" s="71">
        <v>0</v>
      </c>
      <c r="O39" s="71">
        <v>0</v>
      </c>
      <c r="P39" s="70">
        <v>10000</v>
      </c>
      <c r="Q39" s="71">
        <v>10000</v>
      </c>
      <c r="R39" s="71">
        <v>0</v>
      </c>
      <c r="S39" s="71">
        <v>0</v>
      </c>
    </row>
    <row r="40" spans="1:19" ht="14.25" customHeight="1" thickBot="1">
      <c r="A40" s="219" t="s">
        <v>90</v>
      </c>
      <c r="B40" s="220"/>
      <c r="C40" s="220">
        <v>4260</v>
      </c>
      <c r="D40" s="221" t="s">
        <v>95</v>
      </c>
      <c r="E40" s="304" t="s">
        <v>86</v>
      </c>
      <c r="F40" s="72">
        <v>80000</v>
      </c>
      <c r="G40" s="72">
        <v>80000</v>
      </c>
      <c r="H40" s="73">
        <v>80000</v>
      </c>
      <c r="I40" s="73">
        <v>0</v>
      </c>
      <c r="J40" s="73">
        <v>80000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2">
        <v>0</v>
      </c>
      <c r="Q40" s="73">
        <v>0</v>
      </c>
      <c r="R40" s="73">
        <v>0</v>
      </c>
      <c r="S40" s="73">
        <v>0</v>
      </c>
    </row>
    <row r="41" spans="1:19" ht="14.25" customHeight="1" thickBot="1">
      <c r="A41" s="219"/>
      <c r="B41" s="220"/>
      <c r="C41" s="220"/>
      <c r="D41" s="221"/>
      <c r="E41" s="303" t="s">
        <v>87</v>
      </c>
      <c r="F41" s="70">
        <v>0</v>
      </c>
      <c r="G41" s="70">
        <v>0</v>
      </c>
      <c r="H41" s="71">
        <v>0</v>
      </c>
      <c r="I41" s="71">
        <v>0</v>
      </c>
      <c r="J41" s="71">
        <v>0</v>
      </c>
      <c r="K41" s="71">
        <v>0</v>
      </c>
      <c r="L41" s="71">
        <v>0</v>
      </c>
      <c r="M41" s="71">
        <v>0</v>
      </c>
      <c r="N41" s="71">
        <v>0</v>
      </c>
      <c r="O41" s="71">
        <v>0</v>
      </c>
      <c r="P41" s="70">
        <v>0</v>
      </c>
      <c r="Q41" s="71">
        <v>0</v>
      </c>
      <c r="R41" s="71">
        <v>0</v>
      </c>
      <c r="S41" s="71">
        <v>0</v>
      </c>
    </row>
    <row r="42" spans="1:19" ht="14.25" customHeight="1" thickBot="1">
      <c r="A42" s="219"/>
      <c r="B42" s="220"/>
      <c r="C42" s="220"/>
      <c r="D42" s="221"/>
      <c r="E42" s="303" t="s">
        <v>88</v>
      </c>
      <c r="F42" s="70">
        <v>10</v>
      </c>
      <c r="G42" s="70">
        <v>10</v>
      </c>
      <c r="H42" s="71">
        <v>10</v>
      </c>
      <c r="I42" s="71">
        <v>0</v>
      </c>
      <c r="J42" s="71">
        <v>10</v>
      </c>
      <c r="K42" s="71">
        <v>0</v>
      </c>
      <c r="L42" s="71">
        <v>0</v>
      </c>
      <c r="M42" s="71">
        <v>0</v>
      </c>
      <c r="N42" s="71">
        <v>0</v>
      </c>
      <c r="O42" s="71">
        <v>0</v>
      </c>
      <c r="P42" s="70">
        <v>0</v>
      </c>
      <c r="Q42" s="71">
        <v>0</v>
      </c>
      <c r="R42" s="71">
        <v>0</v>
      </c>
      <c r="S42" s="71">
        <v>0</v>
      </c>
    </row>
    <row r="43" spans="1:19" ht="14.25" customHeight="1">
      <c r="A43" s="219"/>
      <c r="B43" s="220"/>
      <c r="C43" s="220"/>
      <c r="D43" s="221"/>
      <c r="E43" s="303" t="s">
        <v>89</v>
      </c>
      <c r="F43" s="70">
        <v>80010</v>
      </c>
      <c r="G43" s="70">
        <v>80010</v>
      </c>
      <c r="H43" s="71">
        <v>80010</v>
      </c>
      <c r="I43" s="71">
        <v>0</v>
      </c>
      <c r="J43" s="71">
        <v>80010</v>
      </c>
      <c r="K43" s="71">
        <v>0</v>
      </c>
      <c r="L43" s="71">
        <v>0</v>
      </c>
      <c r="M43" s="71">
        <v>0</v>
      </c>
      <c r="N43" s="71">
        <v>0</v>
      </c>
      <c r="O43" s="71">
        <v>0</v>
      </c>
      <c r="P43" s="70">
        <v>0</v>
      </c>
      <c r="Q43" s="71">
        <v>0</v>
      </c>
      <c r="R43" s="71">
        <v>0</v>
      </c>
      <c r="S43" s="71">
        <v>0</v>
      </c>
    </row>
    <row r="44" spans="1:19" ht="14.25" customHeight="1">
      <c r="A44" s="208" t="s">
        <v>4</v>
      </c>
      <c r="B44" s="208" t="s">
        <v>5</v>
      </c>
      <c r="C44" s="215" t="s">
        <v>6</v>
      </c>
      <c r="D44" s="216"/>
      <c r="E44" s="217"/>
      <c r="F44" s="218" t="s">
        <v>60</v>
      </c>
      <c r="G44" s="208" t="s">
        <v>61</v>
      </c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</row>
    <row r="45" spans="1:19" ht="9" customHeight="1">
      <c r="A45" s="208"/>
      <c r="B45" s="208"/>
      <c r="C45" s="215"/>
      <c r="D45" s="211"/>
      <c r="E45" s="212"/>
      <c r="F45" s="218"/>
      <c r="G45" s="208" t="s">
        <v>62</v>
      </c>
      <c r="H45" s="208" t="s">
        <v>9</v>
      </c>
      <c r="I45" s="208"/>
      <c r="J45" s="208"/>
      <c r="K45" s="208"/>
      <c r="L45" s="208"/>
      <c r="M45" s="208"/>
      <c r="N45" s="208"/>
      <c r="O45" s="208"/>
      <c r="P45" s="208" t="s">
        <v>63</v>
      </c>
      <c r="Q45" s="208" t="s">
        <v>9</v>
      </c>
      <c r="R45" s="208"/>
      <c r="S45" s="208"/>
    </row>
    <row r="46" spans="1:19" ht="4.5" customHeight="1">
      <c r="A46" s="208"/>
      <c r="B46" s="208"/>
      <c r="C46" s="215"/>
      <c r="D46" s="211"/>
      <c r="E46" s="212"/>
      <c r="F46" s="21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 t="s">
        <v>64</v>
      </c>
      <c r="R46" s="208" t="s">
        <v>11</v>
      </c>
      <c r="S46" s="208" t="s">
        <v>65</v>
      </c>
    </row>
    <row r="47" spans="1:19" ht="9.75" customHeight="1">
      <c r="A47" s="208"/>
      <c r="B47" s="208"/>
      <c r="C47" s="215"/>
      <c r="D47" s="213" t="s">
        <v>66</v>
      </c>
      <c r="E47" s="214"/>
      <c r="F47" s="218"/>
      <c r="G47" s="208"/>
      <c r="H47" s="208" t="s">
        <v>67</v>
      </c>
      <c r="I47" s="208" t="s">
        <v>9</v>
      </c>
      <c r="J47" s="208"/>
      <c r="K47" s="208" t="s">
        <v>68</v>
      </c>
      <c r="L47" s="208" t="s">
        <v>69</v>
      </c>
      <c r="M47" s="208" t="s">
        <v>70</v>
      </c>
      <c r="N47" s="208" t="s">
        <v>71</v>
      </c>
      <c r="O47" s="208" t="s">
        <v>72</v>
      </c>
      <c r="P47" s="208"/>
      <c r="Q47" s="208"/>
      <c r="R47" s="208"/>
      <c r="S47" s="208"/>
    </row>
    <row r="48" spans="1:19" ht="7.5" customHeight="1">
      <c r="A48" s="208"/>
      <c r="B48" s="208"/>
      <c r="C48" s="215"/>
      <c r="D48" s="211"/>
      <c r="E48" s="212"/>
      <c r="F48" s="21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 t="s">
        <v>73</v>
      </c>
      <c r="S48" s="208"/>
    </row>
    <row r="49" spans="1:19" ht="51" customHeight="1">
      <c r="A49" s="208"/>
      <c r="B49" s="208"/>
      <c r="C49" s="215"/>
      <c r="D49" s="64"/>
      <c r="E49" s="65"/>
      <c r="F49" s="218"/>
      <c r="G49" s="208"/>
      <c r="H49" s="208"/>
      <c r="I49" s="66" t="s">
        <v>74</v>
      </c>
      <c r="J49" s="66" t="s">
        <v>75</v>
      </c>
      <c r="K49" s="208"/>
      <c r="L49" s="208"/>
      <c r="M49" s="208"/>
      <c r="N49" s="208"/>
      <c r="O49" s="208"/>
      <c r="P49" s="208"/>
      <c r="Q49" s="208"/>
      <c r="R49" s="208"/>
      <c r="S49" s="208"/>
    </row>
    <row r="50" spans="1:19" ht="9.75" customHeight="1" thickBot="1">
      <c r="A50" s="67" t="s">
        <v>28</v>
      </c>
      <c r="B50" s="67" t="s">
        <v>29</v>
      </c>
      <c r="C50" s="67" t="s">
        <v>30</v>
      </c>
      <c r="D50" s="209">
        <v>4</v>
      </c>
      <c r="E50" s="210"/>
      <c r="F50" s="67" t="s">
        <v>32</v>
      </c>
      <c r="G50" s="67" t="s">
        <v>33</v>
      </c>
      <c r="H50" s="67" t="s">
        <v>34</v>
      </c>
      <c r="I50" s="67" t="s">
        <v>35</v>
      </c>
      <c r="J50" s="67" t="s">
        <v>76</v>
      </c>
      <c r="K50" s="67" t="s">
        <v>77</v>
      </c>
      <c r="L50" s="67" t="s">
        <v>78</v>
      </c>
      <c r="M50" s="67" t="s">
        <v>79</v>
      </c>
      <c r="N50" s="67" t="s">
        <v>80</v>
      </c>
      <c r="O50" s="67" t="s">
        <v>81</v>
      </c>
      <c r="P50" s="68" t="s">
        <v>82</v>
      </c>
      <c r="Q50" s="68" t="s">
        <v>83</v>
      </c>
      <c r="R50" s="69" t="s">
        <v>84</v>
      </c>
      <c r="S50" s="67" t="s">
        <v>85</v>
      </c>
    </row>
    <row r="51" spans="1:19" ht="14.25" customHeight="1" thickBot="1">
      <c r="A51" s="220"/>
      <c r="B51" s="220"/>
      <c r="C51" s="220">
        <v>4300</v>
      </c>
      <c r="D51" s="221" t="s">
        <v>96</v>
      </c>
      <c r="E51" s="304" t="s">
        <v>86</v>
      </c>
      <c r="F51" s="72">
        <v>82000</v>
      </c>
      <c r="G51" s="72">
        <v>82000</v>
      </c>
      <c r="H51" s="73">
        <v>82000</v>
      </c>
      <c r="I51" s="73">
        <v>0</v>
      </c>
      <c r="J51" s="73">
        <v>82000</v>
      </c>
      <c r="K51" s="73">
        <v>0</v>
      </c>
      <c r="L51" s="73">
        <v>0</v>
      </c>
      <c r="M51" s="73">
        <v>0</v>
      </c>
      <c r="N51" s="73">
        <v>0</v>
      </c>
      <c r="O51" s="73">
        <v>0</v>
      </c>
      <c r="P51" s="72">
        <v>0</v>
      </c>
      <c r="Q51" s="73">
        <v>0</v>
      </c>
      <c r="R51" s="73">
        <v>0</v>
      </c>
      <c r="S51" s="73">
        <v>0</v>
      </c>
    </row>
    <row r="52" spans="1:19" ht="14.25" customHeight="1" thickBot="1">
      <c r="A52" s="220"/>
      <c r="B52" s="220"/>
      <c r="C52" s="220"/>
      <c r="D52" s="221"/>
      <c r="E52" s="303" t="s">
        <v>87</v>
      </c>
      <c r="F52" s="70">
        <v>-10</v>
      </c>
      <c r="G52" s="70">
        <v>-10</v>
      </c>
      <c r="H52" s="71">
        <v>-10</v>
      </c>
      <c r="I52" s="71">
        <v>0</v>
      </c>
      <c r="J52" s="71">
        <v>-10</v>
      </c>
      <c r="K52" s="71">
        <v>0</v>
      </c>
      <c r="L52" s="71">
        <v>0</v>
      </c>
      <c r="M52" s="71">
        <v>0</v>
      </c>
      <c r="N52" s="71">
        <v>0</v>
      </c>
      <c r="O52" s="71">
        <v>0</v>
      </c>
      <c r="P52" s="70">
        <v>0</v>
      </c>
      <c r="Q52" s="71">
        <v>0</v>
      </c>
      <c r="R52" s="71">
        <v>0</v>
      </c>
      <c r="S52" s="71">
        <v>0</v>
      </c>
    </row>
    <row r="53" spans="1:19" ht="14.25" customHeight="1" thickBot="1">
      <c r="A53" s="220"/>
      <c r="B53" s="220"/>
      <c r="C53" s="220"/>
      <c r="D53" s="221"/>
      <c r="E53" s="303" t="s">
        <v>88</v>
      </c>
      <c r="F53" s="70">
        <v>0</v>
      </c>
      <c r="G53" s="70">
        <v>0</v>
      </c>
      <c r="H53" s="71">
        <v>0</v>
      </c>
      <c r="I53" s="71">
        <v>0</v>
      </c>
      <c r="J53" s="71">
        <v>0</v>
      </c>
      <c r="K53" s="71">
        <v>0</v>
      </c>
      <c r="L53" s="71">
        <v>0</v>
      </c>
      <c r="M53" s="71">
        <v>0</v>
      </c>
      <c r="N53" s="71">
        <v>0</v>
      </c>
      <c r="O53" s="71">
        <v>0</v>
      </c>
      <c r="P53" s="70">
        <v>0</v>
      </c>
      <c r="Q53" s="71">
        <v>0</v>
      </c>
      <c r="R53" s="71">
        <v>0</v>
      </c>
      <c r="S53" s="71">
        <v>0</v>
      </c>
    </row>
    <row r="54" spans="1:19" ht="14.25" customHeight="1">
      <c r="A54" s="220"/>
      <c r="B54" s="220"/>
      <c r="C54" s="220"/>
      <c r="D54" s="221"/>
      <c r="E54" s="303" t="s">
        <v>89</v>
      </c>
      <c r="F54" s="70">
        <v>81990</v>
      </c>
      <c r="G54" s="70">
        <v>81990</v>
      </c>
      <c r="H54" s="71">
        <v>81990</v>
      </c>
      <c r="I54" s="71">
        <v>0</v>
      </c>
      <c r="J54" s="71">
        <v>81990</v>
      </c>
      <c r="K54" s="71">
        <v>0</v>
      </c>
      <c r="L54" s="71">
        <v>0</v>
      </c>
      <c r="M54" s="71">
        <v>0</v>
      </c>
      <c r="N54" s="71">
        <v>0</v>
      </c>
      <c r="O54" s="71">
        <v>0</v>
      </c>
      <c r="P54" s="70">
        <v>0</v>
      </c>
      <c r="Q54" s="71">
        <v>0</v>
      </c>
      <c r="R54" s="71">
        <v>0</v>
      </c>
      <c r="S54" s="71">
        <v>0</v>
      </c>
    </row>
    <row r="55" spans="1:19" ht="14.25" customHeight="1">
      <c r="A55" s="222">
        <v>750</v>
      </c>
      <c r="B55" s="222"/>
      <c r="C55" s="223" t="s">
        <v>199</v>
      </c>
      <c r="D55" s="223"/>
      <c r="E55" s="303" t="s">
        <v>86</v>
      </c>
      <c r="F55" s="70">
        <v>3210600</v>
      </c>
      <c r="G55" s="70">
        <v>3190600</v>
      </c>
      <c r="H55" s="71">
        <v>3039112</v>
      </c>
      <c r="I55" s="71">
        <v>2372071</v>
      </c>
      <c r="J55" s="71">
        <v>667041</v>
      </c>
      <c r="K55" s="71">
        <v>8988</v>
      </c>
      <c r="L55" s="71">
        <v>142500</v>
      </c>
      <c r="M55" s="71">
        <v>0</v>
      </c>
      <c r="N55" s="71">
        <v>0</v>
      </c>
      <c r="O55" s="71">
        <v>0</v>
      </c>
      <c r="P55" s="70">
        <v>20000</v>
      </c>
      <c r="Q55" s="71">
        <v>20000</v>
      </c>
      <c r="R55" s="71">
        <v>0</v>
      </c>
      <c r="S55" s="71">
        <v>0</v>
      </c>
    </row>
    <row r="56" spans="1:19" ht="14.25" customHeight="1">
      <c r="A56" s="222"/>
      <c r="B56" s="222"/>
      <c r="C56" s="223"/>
      <c r="D56" s="223"/>
      <c r="E56" s="303" t="s">
        <v>87</v>
      </c>
      <c r="F56" s="70">
        <v>-1506.13</v>
      </c>
      <c r="G56" s="70">
        <v>-1506.13</v>
      </c>
      <c r="H56" s="71">
        <v>-1506.13</v>
      </c>
      <c r="I56" s="71">
        <v>-1506.13</v>
      </c>
      <c r="J56" s="71">
        <v>0</v>
      </c>
      <c r="K56" s="71">
        <v>0</v>
      </c>
      <c r="L56" s="71">
        <v>0</v>
      </c>
      <c r="M56" s="71">
        <v>0</v>
      </c>
      <c r="N56" s="71">
        <v>0</v>
      </c>
      <c r="O56" s="71">
        <v>0</v>
      </c>
      <c r="P56" s="70">
        <v>0</v>
      </c>
      <c r="Q56" s="71">
        <v>0</v>
      </c>
      <c r="R56" s="71">
        <v>0</v>
      </c>
      <c r="S56" s="71">
        <v>0</v>
      </c>
    </row>
    <row r="57" spans="1:19" ht="14.25" customHeight="1">
      <c r="A57" s="222"/>
      <c r="B57" s="222"/>
      <c r="C57" s="223"/>
      <c r="D57" s="223"/>
      <c r="E57" s="303" t="s">
        <v>88</v>
      </c>
      <c r="F57" s="70">
        <v>1506.13</v>
      </c>
      <c r="G57" s="70">
        <v>1506.13</v>
      </c>
      <c r="H57" s="71">
        <v>1506.13</v>
      </c>
      <c r="I57" s="71">
        <v>1506.13</v>
      </c>
      <c r="J57" s="71">
        <v>0</v>
      </c>
      <c r="K57" s="71">
        <v>0</v>
      </c>
      <c r="L57" s="71">
        <v>0</v>
      </c>
      <c r="M57" s="71">
        <v>0</v>
      </c>
      <c r="N57" s="71">
        <v>0</v>
      </c>
      <c r="O57" s="71">
        <v>0</v>
      </c>
      <c r="P57" s="70">
        <v>0</v>
      </c>
      <c r="Q57" s="71">
        <v>0</v>
      </c>
      <c r="R57" s="71">
        <v>0</v>
      </c>
      <c r="S57" s="71">
        <v>0</v>
      </c>
    </row>
    <row r="58" spans="1:19" ht="14.25" customHeight="1" thickBot="1">
      <c r="A58" s="222"/>
      <c r="B58" s="222"/>
      <c r="C58" s="223"/>
      <c r="D58" s="223"/>
      <c r="E58" s="303" t="s">
        <v>89</v>
      </c>
      <c r="F58" s="70">
        <v>3210600</v>
      </c>
      <c r="G58" s="70">
        <v>3190600</v>
      </c>
      <c r="H58" s="71">
        <v>3039112</v>
      </c>
      <c r="I58" s="71">
        <v>2372071</v>
      </c>
      <c r="J58" s="71">
        <v>667041</v>
      </c>
      <c r="K58" s="71">
        <v>8988</v>
      </c>
      <c r="L58" s="71">
        <v>142500</v>
      </c>
      <c r="M58" s="71">
        <v>0</v>
      </c>
      <c r="N58" s="71">
        <v>0</v>
      </c>
      <c r="O58" s="71">
        <v>0</v>
      </c>
      <c r="P58" s="70">
        <v>20000</v>
      </c>
      <c r="Q58" s="71">
        <v>20000</v>
      </c>
      <c r="R58" s="71">
        <v>0</v>
      </c>
      <c r="S58" s="71">
        <v>0</v>
      </c>
    </row>
    <row r="59" spans="1:19" ht="14.25" customHeight="1" thickBot="1">
      <c r="A59" s="220"/>
      <c r="B59" s="220">
        <v>75011</v>
      </c>
      <c r="C59" s="221" t="s">
        <v>200</v>
      </c>
      <c r="D59" s="221"/>
      <c r="E59" s="304" t="s">
        <v>86</v>
      </c>
      <c r="F59" s="72">
        <v>126291</v>
      </c>
      <c r="G59" s="72">
        <v>126291</v>
      </c>
      <c r="H59" s="73">
        <v>126291</v>
      </c>
      <c r="I59" s="73">
        <v>105121</v>
      </c>
      <c r="J59" s="73">
        <v>21170</v>
      </c>
      <c r="K59" s="73">
        <v>0</v>
      </c>
      <c r="L59" s="73">
        <v>0</v>
      </c>
      <c r="M59" s="73">
        <v>0</v>
      </c>
      <c r="N59" s="73">
        <v>0</v>
      </c>
      <c r="O59" s="73">
        <v>0</v>
      </c>
      <c r="P59" s="72">
        <v>0</v>
      </c>
      <c r="Q59" s="73">
        <v>0</v>
      </c>
      <c r="R59" s="73">
        <v>0</v>
      </c>
      <c r="S59" s="73">
        <v>0</v>
      </c>
    </row>
    <row r="60" spans="1:19" ht="14.25" customHeight="1" thickBot="1">
      <c r="A60" s="220"/>
      <c r="B60" s="220"/>
      <c r="C60" s="221"/>
      <c r="D60" s="221"/>
      <c r="E60" s="303" t="s">
        <v>87</v>
      </c>
      <c r="F60" s="70">
        <v>-1506.13</v>
      </c>
      <c r="G60" s="70">
        <v>-1506.13</v>
      </c>
      <c r="H60" s="71">
        <v>-1506.13</v>
      </c>
      <c r="I60" s="71">
        <v>-1506.13</v>
      </c>
      <c r="J60" s="71">
        <v>0</v>
      </c>
      <c r="K60" s="71">
        <v>0</v>
      </c>
      <c r="L60" s="71">
        <v>0</v>
      </c>
      <c r="M60" s="71">
        <v>0</v>
      </c>
      <c r="N60" s="71">
        <v>0</v>
      </c>
      <c r="O60" s="71">
        <v>0</v>
      </c>
      <c r="P60" s="70">
        <v>0</v>
      </c>
      <c r="Q60" s="71">
        <v>0</v>
      </c>
      <c r="R60" s="71">
        <v>0</v>
      </c>
      <c r="S60" s="71">
        <v>0</v>
      </c>
    </row>
    <row r="61" spans="1:19" ht="14.25" customHeight="1" thickBot="1">
      <c r="A61" s="220"/>
      <c r="B61" s="220"/>
      <c r="C61" s="221"/>
      <c r="D61" s="221"/>
      <c r="E61" s="303" t="s">
        <v>88</v>
      </c>
      <c r="F61" s="70">
        <v>1506.13</v>
      </c>
      <c r="G61" s="70">
        <v>1506.13</v>
      </c>
      <c r="H61" s="71">
        <v>1506.13</v>
      </c>
      <c r="I61" s="71">
        <v>1506.13</v>
      </c>
      <c r="J61" s="71">
        <v>0</v>
      </c>
      <c r="K61" s="71">
        <v>0</v>
      </c>
      <c r="L61" s="71">
        <v>0</v>
      </c>
      <c r="M61" s="71">
        <v>0</v>
      </c>
      <c r="N61" s="71">
        <v>0</v>
      </c>
      <c r="O61" s="71">
        <v>0</v>
      </c>
      <c r="P61" s="70">
        <v>0</v>
      </c>
      <c r="Q61" s="71">
        <v>0</v>
      </c>
      <c r="R61" s="71">
        <v>0</v>
      </c>
      <c r="S61" s="71">
        <v>0</v>
      </c>
    </row>
    <row r="62" spans="1:19" ht="14.25" customHeight="1" thickBot="1">
      <c r="A62" s="220"/>
      <c r="B62" s="220"/>
      <c r="C62" s="221"/>
      <c r="D62" s="221"/>
      <c r="E62" s="303" t="s">
        <v>89</v>
      </c>
      <c r="F62" s="70">
        <v>126291</v>
      </c>
      <c r="G62" s="70">
        <v>126291</v>
      </c>
      <c r="H62" s="71">
        <v>126291</v>
      </c>
      <c r="I62" s="71">
        <v>105121</v>
      </c>
      <c r="J62" s="71">
        <v>21170</v>
      </c>
      <c r="K62" s="71">
        <v>0</v>
      </c>
      <c r="L62" s="71">
        <v>0</v>
      </c>
      <c r="M62" s="71">
        <v>0</v>
      </c>
      <c r="N62" s="71">
        <v>0</v>
      </c>
      <c r="O62" s="71">
        <v>0</v>
      </c>
      <c r="P62" s="70">
        <v>0</v>
      </c>
      <c r="Q62" s="71">
        <v>0</v>
      </c>
      <c r="R62" s="71">
        <v>0</v>
      </c>
      <c r="S62" s="71">
        <v>0</v>
      </c>
    </row>
    <row r="63" spans="1:19" ht="14.25" customHeight="1" thickBot="1">
      <c r="A63" s="220"/>
      <c r="B63" s="220"/>
      <c r="C63" s="220">
        <v>4010</v>
      </c>
      <c r="D63" s="221" t="s">
        <v>92</v>
      </c>
      <c r="E63" s="304" t="s">
        <v>86</v>
      </c>
      <c r="F63" s="72">
        <v>82530</v>
      </c>
      <c r="G63" s="72">
        <v>82530</v>
      </c>
      <c r="H63" s="73">
        <v>82530</v>
      </c>
      <c r="I63" s="73">
        <v>82530</v>
      </c>
      <c r="J63" s="73">
        <v>0</v>
      </c>
      <c r="K63" s="73">
        <v>0</v>
      </c>
      <c r="L63" s="73">
        <v>0</v>
      </c>
      <c r="M63" s="73">
        <v>0</v>
      </c>
      <c r="N63" s="73">
        <v>0</v>
      </c>
      <c r="O63" s="73">
        <v>0</v>
      </c>
      <c r="P63" s="72">
        <v>0</v>
      </c>
      <c r="Q63" s="73">
        <v>0</v>
      </c>
      <c r="R63" s="73">
        <v>0</v>
      </c>
      <c r="S63" s="73">
        <v>0</v>
      </c>
    </row>
    <row r="64" spans="1:19" ht="14.25" customHeight="1" thickBot="1">
      <c r="A64" s="220"/>
      <c r="B64" s="220"/>
      <c r="C64" s="220"/>
      <c r="D64" s="221"/>
      <c r="E64" s="303" t="s">
        <v>87</v>
      </c>
      <c r="F64" s="70">
        <v>-1484.43</v>
      </c>
      <c r="G64" s="70">
        <v>-1484.43</v>
      </c>
      <c r="H64" s="71">
        <v>-1484.43</v>
      </c>
      <c r="I64" s="71">
        <v>-1484.43</v>
      </c>
      <c r="J64" s="71">
        <v>0</v>
      </c>
      <c r="K64" s="71">
        <v>0</v>
      </c>
      <c r="L64" s="71">
        <v>0</v>
      </c>
      <c r="M64" s="71">
        <v>0</v>
      </c>
      <c r="N64" s="71">
        <v>0</v>
      </c>
      <c r="O64" s="71">
        <v>0</v>
      </c>
      <c r="P64" s="70">
        <v>0</v>
      </c>
      <c r="Q64" s="71">
        <v>0</v>
      </c>
      <c r="R64" s="71">
        <v>0</v>
      </c>
      <c r="S64" s="71">
        <v>0</v>
      </c>
    </row>
    <row r="65" spans="1:19" ht="14.25" customHeight="1" thickBot="1">
      <c r="A65" s="220"/>
      <c r="B65" s="220"/>
      <c r="C65" s="220"/>
      <c r="D65" s="221"/>
      <c r="E65" s="303" t="s">
        <v>88</v>
      </c>
      <c r="F65" s="70">
        <v>0</v>
      </c>
      <c r="G65" s="70">
        <v>0</v>
      </c>
      <c r="H65" s="71">
        <v>0</v>
      </c>
      <c r="I65" s="71">
        <v>0</v>
      </c>
      <c r="J65" s="71">
        <v>0</v>
      </c>
      <c r="K65" s="71">
        <v>0</v>
      </c>
      <c r="L65" s="71">
        <v>0</v>
      </c>
      <c r="M65" s="71">
        <v>0</v>
      </c>
      <c r="N65" s="71">
        <v>0</v>
      </c>
      <c r="O65" s="71">
        <v>0</v>
      </c>
      <c r="P65" s="70">
        <v>0</v>
      </c>
      <c r="Q65" s="71">
        <v>0</v>
      </c>
      <c r="R65" s="71">
        <v>0</v>
      </c>
      <c r="S65" s="71">
        <v>0</v>
      </c>
    </row>
    <row r="66" spans="1:19" ht="14.25" customHeight="1" thickBot="1">
      <c r="A66" s="220"/>
      <c r="B66" s="220"/>
      <c r="C66" s="220"/>
      <c r="D66" s="221"/>
      <c r="E66" s="303" t="s">
        <v>89</v>
      </c>
      <c r="F66" s="70">
        <v>81045.570000000007</v>
      </c>
      <c r="G66" s="70">
        <v>81045.570000000007</v>
      </c>
      <c r="H66" s="71">
        <v>81045.570000000007</v>
      </c>
      <c r="I66" s="71">
        <v>81045.570000000007</v>
      </c>
      <c r="J66" s="71">
        <v>0</v>
      </c>
      <c r="K66" s="71">
        <v>0</v>
      </c>
      <c r="L66" s="71">
        <v>0</v>
      </c>
      <c r="M66" s="71">
        <v>0</v>
      </c>
      <c r="N66" s="71">
        <v>0</v>
      </c>
      <c r="O66" s="71">
        <v>0</v>
      </c>
      <c r="P66" s="70">
        <v>0</v>
      </c>
      <c r="Q66" s="71">
        <v>0</v>
      </c>
      <c r="R66" s="71">
        <v>0</v>
      </c>
      <c r="S66" s="71">
        <v>0</v>
      </c>
    </row>
    <row r="67" spans="1:19" ht="12.75" customHeight="1" thickBot="1">
      <c r="A67" s="220"/>
      <c r="B67" s="220"/>
      <c r="C67" s="220">
        <v>4110</v>
      </c>
      <c r="D67" s="221" t="s">
        <v>97</v>
      </c>
      <c r="E67" s="304" t="s">
        <v>86</v>
      </c>
      <c r="F67" s="72">
        <v>13530</v>
      </c>
      <c r="G67" s="72">
        <v>13530</v>
      </c>
      <c r="H67" s="73">
        <v>13530</v>
      </c>
      <c r="I67" s="73">
        <v>13530</v>
      </c>
      <c r="J67" s="73">
        <v>0</v>
      </c>
      <c r="K67" s="73">
        <v>0</v>
      </c>
      <c r="L67" s="73">
        <v>0</v>
      </c>
      <c r="M67" s="73">
        <v>0</v>
      </c>
      <c r="N67" s="73">
        <v>0</v>
      </c>
      <c r="O67" s="73">
        <v>0</v>
      </c>
      <c r="P67" s="72">
        <v>0</v>
      </c>
      <c r="Q67" s="73">
        <v>0</v>
      </c>
      <c r="R67" s="73">
        <v>0</v>
      </c>
      <c r="S67" s="73">
        <v>0</v>
      </c>
    </row>
    <row r="68" spans="1:19" ht="12.75" customHeight="1" thickBot="1">
      <c r="A68" s="220"/>
      <c r="B68" s="220"/>
      <c r="C68" s="220"/>
      <c r="D68" s="221"/>
      <c r="E68" s="303" t="s">
        <v>87</v>
      </c>
      <c r="F68" s="70">
        <v>0</v>
      </c>
      <c r="G68" s="70">
        <v>0</v>
      </c>
      <c r="H68" s="71">
        <v>0</v>
      </c>
      <c r="I68" s="71">
        <v>0</v>
      </c>
      <c r="J68" s="71">
        <v>0</v>
      </c>
      <c r="K68" s="71">
        <v>0</v>
      </c>
      <c r="L68" s="71">
        <v>0</v>
      </c>
      <c r="M68" s="71">
        <v>0</v>
      </c>
      <c r="N68" s="71">
        <v>0</v>
      </c>
      <c r="O68" s="71">
        <v>0</v>
      </c>
      <c r="P68" s="70">
        <v>0</v>
      </c>
      <c r="Q68" s="71">
        <v>0</v>
      </c>
      <c r="R68" s="71">
        <v>0</v>
      </c>
      <c r="S68" s="71">
        <v>0</v>
      </c>
    </row>
    <row r="69" spans="1:19" ht="12.75" customHeight="1" thickBot="1">
      <c r="A69" s="220"/>
      <c r="B69" s="220"/>
      <c r="C69" s="220"/>
      <c r="D69" s="221"/>
      <c r="E69" s="303" t="s">
        <v>88</v>
      </c>
      <c r="F69" s="70">
        <v>1506.13</v>
      </c>
      <c r="G69" s="70">
        <v>1506.13</v>
      </c>
      <c r="H69" s="71">
        <v>1506.13</v>
      </c>
      <c r="I69" s="71">
        <v>1506.13</v>
      </c>
      <c r="J69" s="71">
        <v>0</v>
      </c>
      <c r="K69" s="71">
        <v>0</v>
      </c>
      <c r="L69" s="71">
        <v>0</v>
      </c>
      <c r="M69" s="71">
        <v>0</v>
      </c>
      <c r="N69" s="71">
        <v>0</v>
      </c>
      <c r="O69" s="71">
        <v>0</v>
      </c>
      <c r="P69" s="70">
        <v>0</v>
      </c>
      <c r="Q69" s="71">
        <v>0</v>
      </c>
      <c r="R69" s="71">
        <v>0</v>
      </c>
      <c r="S69" s="71">
        <v>0</v>
      </c>
    </row>
    <row r="70" spans="1:19" ht="12.75" customHeight="1" thickBot="1">
      <c r="A70" s="220"/>
      <c r="B70" s="220"/>
      <c r="C70" s="220"/>
      <c r="D70" s="221"/>
      <c r="E70" s="303" t="s">
        <v>89</v>
      </c>
      <c r="F70" s="70">
        <v>15036.13</v>
      </c>
      <c r="G70" s="70">
        <v>15036.13</v>
      </c>
      <c r="H70" s="71">
        <v>15036.13</v>
      </c>
      <c r="I70" s="71">
        <v>15036.13</v>
      </c>
      <c r="J70" s="71">
        <v>0</v>
      </c>
      <c r="K70" s="71">
        <v>0</v>
      </c>
      <c r="L70" s="71">
        <v>0</v>
      </c>
      <c r="M70" s="71">
        <v>0</v>
      </c>
      <c r="N70" s="71">
        <v>0</v>
      </c>
      <c r="O70" s="71">
        <v>0</v>
      </c>
      <c r="P70" s="70">
        <v>0</v>
      </c>
      <c r="Q70" s="71">
        <v>0</v>
      </c>
      <c r="R70" s="71">
        <v>0</v>
      </c>
      <c r="S70" s="71">
        <v>0</v>
      </c>
    </row>
    <row r="71" spans="1:19" ht="12.75" customHeight="1" thickBot="1">
      <c r="A71" s="220"/>
      <c r="B71" s="220"/>
      <c r="C71" s="220">
        <v>4120</v>
      </c>
      <c r="D71" s="221" t="s">
        <v>93</v>
      </c>
      <c r="E71" s="304" t="s">
        <v>86</v>
      </c>
      <c r="F71" s="72">
        <v>2176</v>
      </c>
      <c r="G71" s="72">
        <v>2176</v>
      </c>
      <c r="H71" s="73">
        <v>2176</v>
      </c>
      <c r="I71" s="73">
        <v>2176</v>
      </c>
      <c r="J71" s="73">
        <v>0</v>
      </c>
      <c r="K71" s="73">
        <v>0</v>
      </c>
      <c r="L71" s="73">
        <v>0</v>
      </c>
      <c r="M71" s="73">
        <v>0</v>
      </c>
      <c r="N71" s="73">
        <v>0</v>
      </c>
      <c r="O71" s="73">
        <v>0</v>
      </c>
      <c r="P71" s="72">
        <v>0</v>
      </c>
      <c r="Q71" s="73">
        <v>0</v>
      </c>
      <c r="R71" s="73">
        <v>0</v>
      </c>
      <c r="S71" s="73">
        <v>0</v>
      </c>
    </row>
    <row r="72" spans="1:19" ht="12.75" customHeight="1" thickBot="1">
      <c r="A72" s="220"/>
      <c r="B72" s="220"/>
      <c r="C72" s="220"/>
      <c r="D72" s="221"/>
      <c r="E72" s="303" t="s">
        <v>87</v>
      </c>
      <c r="F72" s="70">
        <v>-21.7</v>
      </c>
      <c r="G72" s="70">
        <v>-21.7</v>
      </c>
      <c r="H72" s="71">
        <v>-21.7</v>
      </c>
      <c r="I72" s="71">
        <v>-21.7</v>
      </c>
      <c r="J72" s="71">
        <v>0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0">
        <v>0</v>
      </c>
      <c r="Q72" s="71">
        <v>0</v>
      </c>
      <c r="R72" s="71">
        <v>0</v>
      </c>
      <c r="S72" s="71">
        <v>0</v>
      </c>
    </row>
    <row r="73" spans="1:19" ht="12.75" customHeight="1" thickBot="1">
      <c r="A73" s="220"/>
      <c r="B73" s="220"/>
      <c r="C73" s="220"/>
      <c r="D73" s="221"/>
      <c r="E73" s="303" t="s">
        <v>88</v>
      </c>
      <c r="F73" s="70">
        <v>0</v>
      </c>
      <c r="G73" s="70">
        <v>0</v>
      </c>
      <c r="H73" s="71">
        <v>0</v>
      </c>
      <c r="I73" s="71">
        <v>0</v>
      </c>
      <c r="J73" s="71">
        <v>0</v>
      </c>
      <c r="K73" s="71">
        <v>0</v>
      </c>
      <c r="L73" s="71">
        <v>0</v>
      </c>
      <c r="M73" s="71">
        <v>0</v>
      </c>
      <c r="N73" s="71">
        <v>0</v>
      </c>
      <c r="O73" s="71">
        <v>0</v>
      </c>
      <c r="P73" s="70">
        <v>0</v>
      </c>
      <c r="Q73" s="71">
        <v>0</v>
      </c>
      <c r="R73" s="71">
        <v>0</v>
      </c>
      <c r="S73" s="71">
        <v>0</v>
      </c>
    </row>
    <row r="74" spans="1:19" ht="12.75" customHeight="1">
      <c r="A74" s="220"/>
      <c r="B74" s="220"/>
      <c r="C74" s="220"/>
      <c r="D74" s="221"/>
      <c r="E74" s="303" t="s">
        <v>89</v>
      </c>
      <c r="F74" s="70">
        <v>2154.3000000000002</v>
      </c>
      <c r="G74" s="70">
        <v>2154.3000000000002</v>
      </c>
      <c r="H74" s="71">
        <v>2154.3000000000002</v>
      </c>
      <c r="I74" s="71">
        <v>2154.3000000000002</v>
      </c>
      <c r="J74" s="71">
        <v>0</v>
      </c>
      <c r="K74" s="71">
        <v>0</v>
      </c>
      <c r="L74" s="71">
        <v>0</v>
      </c>
      <c r="M74" s="71">
        <v>0</v>
      </c>
      <c r="N74" s="71">
        <v>0</v>
      </c>
      <c r="O74" s="71">
        <v>0</v>
      </c>
      <c r="P74" s="70">
        <v>0</v>
      </c>
      <c r="Q74" s="71">
        <v>0</v>
      </c>
      <c r="R74" s="71">
        <v>0</v>
      </c>
      <c r="S74" s="71">
        <v>0</v>
      </c>
    </row>
    <row r="75" spans="1:19" ht="12.75" customHeight="1">
      <c r="A75" s="222">
        <v>851</v>
      </c>
      <c r="B75" s="222"/>
      <c r="C75" s="223" t="s">
        <v>103</v>
      </c>
      <c r="D75" s="223"/>
      <c r="E75" s="303" t="s">
        <v>86</v>
      </c>
      <c r="F75" s="70">
        <v>176380</v>
      </c>
      <c r="G75" s="70">
        <v>176380</v>
      </c>
      <c r="H75" s="71">
        <v>175830</v>
      </c>
      <c r="I75" s="71">
        <v>73390</v>
      </c>
      <c r="J75" s="71">
        <v>102440</v>
      </c>
      <c r="K75" s="71">
        <v>550</v>
      </c>
      <c r="L75" s="71">
        <v>0</v>
      </c>
      <c r="M75" s="71">
        <v>0</v>
      </c>
      <c r="N75" s="71">
        <v>0</v>
      </c>
      <c r="O75" s="71">
        <v>0</v>
      </c>
      <c r="P75" s="70">
        <v>0</v>
      </c>
      <c r="Q75" s="71">
        <v>0</v>
      </c>
      <c r="R75" s="71">
        <v>0</v>
      </c>
      <c r="S75" s="71">
        <v>0</v>
      </c>
    </row>
    <row r="76" spans="1:19" ht="12.75" customHeight="1">
      <c r="A76" s="222"/>
      <c r="B76" s="222"/>
      <c r="C76" s="223"/>
      <c r="D76" s="223"/>
      <c r="E76" s="303" t="s">
        <v>87</v>
      </c>
      <c r="F76" s="70">
        <v>-8</v>
      </c>
      <c r="G76" s="70">
        <v>-8</v>
      </c>
      <c r="H76" s="71">
        <v>-8</v>
      </c>
      <c r="I76" s="71">
        <v>0</v>
      </c>
      <c r="J76" s="71">
        <v>-8</v>
      </c>
      <c r="K76" s="71">
        <v>0</v>
      </c>
      <c r="L76" s="71">
        <v>0</v>
      </c>
      <c r="M76" s="71">
        <v>0</v>
      </c>
      <c r="N76" s="71">
        <v>0</v>
      </c>
      <c r="O76" s="71">
        <v>0</v>
      </c>
      <c r="P76" s="70">
        <v>0</v>
      </c>
      <c r="Q76" s="71">
        <v>0</v>
      </c>
      <c r="R76" s="71">
        <v>0</v>
      </c>
      <c r="S76" s="71">
        <v>0</v>
      </c>
    </row>
    <row r="77" spans="1:19" ht="12.75" customHeight="1">
      <c r="A77" s="222"/>
      <c r="B77" s="222"/>
      <c r="C77" s="223"/>
      <c r="D77" s="223"/>
      <c r="E77" s="303" t="s">
        <v>88</v>
      </c>
      <c r="F77" s="70">
        <v>0</v>
      </c>
      <c r="G77" s="70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71">
        <v>0</v>
      </c>
      <c r="O77" s="71">
        <v>0</v>
      </c>
      <c r="P77" s="70">
        <v>0</v>
      </c>
      <c r="Q77" s="71">
        <v>0</v>
      </c>
      <c r="R77" s="71">
        <v>0</v>
      </c>
      <c r="S77" s="71">
        <v>0</v>
      </c>
    </row>
    <row r="78" spans="1:19" ht="12.75" customHeight="1" thickBot="1">
      <c r="A78" s="222"/>
      <c r="B78" s="222"/>
      <c r="C78" s="223"/>
      <c r="D78" s="223"/>
      <c r="E78" s="303" t="s">
        <v>89</v>
      </c>
      <c r="F78" s="70">
        <v>176372</v>
      </c>
      <c r="G78" s="70">
        <v>176372</v>
      </c>
      <c r="H78" s="71">
        <v>175822</v>
      </c>
      <c r="I78" s="71">
        <v>73390</v>
      </c>
      <c r="J78" s="71">
        <v>102432</v>
      </c>
      <c r="K78" s="71">
        <v>550</v>
      </c>
      <c r="L78" s="71">
        <v>0</v>
      </c>
      <c r="M78" s="71">
        <v>0</v>
      </c>
      <c r="N78" s="71">
        <v>0</v>
      </c>
      <c r="O78" s="71">
        <v>0</v>
      </c>
      <c r="P78" s="70">
        <v>0</v>
      </c>
      <c r="Q78" s="71">
        <v>0</v>
      </c>
      <c r="R78" s="71">
        <v>0</v>
      </c>
      <c r="S78" s="71">
        <v>0</v>
      </c>
    </row>
    <row r="79" spans="1:19" ht="12.75" customHeight="1" thickBot="1">
      <c r="A79" s="220"/>
      <c r="B79" s="220">
        <v>85195</v>
      </c>
      <c r="C79" s="221" t="s">
        <v>55</v>
      </c>
      <c r="D79" s="221"/>
      <c r="E79" s="304" t="s">
        <v>86</v>
      </c>
      <c r="F79" s="72">
        <v>200</v>
      </c>
      <c r="G79" s="72">
        <v>200</v>
      </c>
      <c r="H79" s="73">
        <v>200</v>
      </c>
      <c r="I79" s="73">
        <v>0</v>
      </c>
      <c r="J79" s="73">
        <v>200</v>
      </c>
      <c r="K79" s="73">
        <v>0</v>
      </c>
      <c r="L79" s="73">
        <v>0</v>
      </c>
      <c r="M79" s="73">
        <v>0</v>
      </c>
      <c r="N79" s="73">
        <v>0</v>
      </c>
      <c r="O79" s="73">
        <v>0</v>
      </c>
      <c r="P79" s="72">
        <v>0</v>
      </c>
      <c r="Q79" s="73">
        <v>0</v>
      </c>
      <c r="R79" s="73">
        <v>0</v>
      </c>
      <c r="S79" s="73">
        <v>0</v>
      </c>
    </row>
    <row r="80" spans="1:19" ht="12.75" customHeight="1" thickBot="1">
      <c r="A80" s="220"/>
      <c r="B80" s="220"/>
      <c r="C80" s="221"/>
      <c r="D80" s="221"/>
      <c r="E80" s="303" t="s">
        <v>87</v>
      </c>
      <c r="F80" s="70">
        <v>-8</v>
      </c>
      <c r="G80" s="70">
        <v>-8</v>
      </c>
      <c r="H80" s="71">
        <v>-8</v>
      </c>
      <c r="I80" s="71">
        <v>0</v>
      </c>
      <c r="J80" s="71">
        <v>-8</v>
      </c>
      <c r="K80" s="71">
        <v>0</v>
      </c>
      <c r="L80" s="71">
        <v>0</v>
      </c>
      <c r="M80" s="71">
        <v>0</v>
      </c>
      <c r="N80" s="71">
        <v>0</v>
      </c>
      <c r="O80" s="71">
        <v>0</v>
      </c>
      <c r="P80" s="70">
        <v>0</v>
      </c>
      <c r="Q80" s="71">
        <v>0</v>
      </c>
      <c r="R80" s="71">
        <v>0</v>
      </c>
      <c r="S80" s="71">
        <v>0</v>
      </c>
    </row>
    <row r="81" spans="1:19" ht="12.75" customHeight="1" thickBot="1">
      <c r="A81" s="220"/>
      <c r="B81" s="220"/>
      <c r="C81" s="221"/>
      <c r="D81" s="221"/>
      <c r="E81" s="303" t="s">
        <v>88</v>
      </c>
      <c r="F81" s="70">
        <v>0</v>
      </c>
      <c r="G81" s="70">
        <v>0</v>
      </c>
      <c r="H81" s="71">
        <v>0</v>
      </c>
      <c r="I81" s="71">
        <v>0</v>
      </c>
      <c r="J81" s="71">
        <v>0</v>
      </c>
      <c r="K81" s="71">
        <v>0</v>
      </c>
      <c r="L81" s="71">
        <v>0</v>
      </c>
      <c r="M81" s="71">
        <v>0</v>
      </c>
      <c r="N81" s="71">
        <v>0</v>
      </c>
      <c r="O81" s="71">
        <v>0</v>
      </c>
      <c r="P81" s="70">
        <v>0</v>
      </c>
      <c r="Q81" s="71">
        <v>0</v>
      </c>
      <c r="R81" s="71">
        <v>0</v>
      </c>
      <c r="S81" s="71">
        <v>0</v>
      </c>
    </row>
    <row r="82" spans="1:19" ht="12.75" customHeight="1" thickBot="1">
      <c r="A82" s="220"/>
      <c r="B82" s="220"/>
      <c r="C82" s="221"/>
      <c r="D82" s="221"/>
      <c r="E82" s="303" t="s">
        <v>89</v>
      </c>
      <c r="F82" s="70">
        <v>192</v>
      </c>
      <c r="G82" s="70">
        <v>192</v>
      </c>
      <c r="H82" s="71">
        <v>192</v>
      </c>
      <c r="I82" s="71">
        <v>0</v>
      </c>
      <c r="J82" s="71">
        <v>192</v>
      </c>
      <c r="K82" s="71">
        <v>0</v>
      </c>
      <c r="L82" s="71">
        <v>0</v>
      </c>
      <c r="M82" s="71">
        <v>0</v>
      </c>
      <c r="N82" s="71">
        <v>0</v>
      </c>
      <c r="O82" s="71">
        <v>0</v>
      </c>
      <c r="P82" s="70">
        <v>0</v>
      </c>
      <c r="Q82" s="71">
        <v>0</v>
      </c>
      <c r="R82" s="71">
        <v>0</v>
      </c>
      <c r="S82" s="71">
        <v>0</v>
      </c>
    </row>
    <row r="83" spans="1:19" ht="12.75" customHeight="1" thickBot="1">
      <c r="A83" s="219" t="s">
        <v>19</v>
      </c>
      <c r="B83" s="220"/>
      <c r="C83" s="220">
        <v>4210</v>
      </c>
      <c r="D83" s="221" t="s">
        <v>94</v>
      </c>
      <c r="E83" s="304" t="s">
        <v>86</v>
      </c>
      <c r="F83" s="72">
        <v>100</v>
      </c>
      <c r="G83" s="72">
        <v>100</v>
      </c>
      <c r="H83" s="73">
        <v>100</v>
      </c>
      <c r="I83" s="73">
        <v>0</v>
      </c>
      <c r="J83" s="73">
        <v>100</v>
      </c>
      <c r="K83" s="73">
        <v>0</v>
      </c>
      <c r="L83" s="73">
        <v>0</v>
      </c>
      <c r="M83" s="73">
        <v>0</v>
      </c>
      <c r="N83" s="73">
        <v>0</v>
      </c>
      <c r="O83" s="73">
        <v>0</v>
      </c>
      <c r="P83" s="72">
        <v>0</v>
      </c>
      <c r="Q83" s="73">
        <v>0</v>
      </c>
      <c r="R83" s="73">
        <v>0</v>
      </c>
      <c r="S83" s="73">
        <v>0</v>
      </c>
    </row>
    <row r="84" spans="1:19" ht="12.75" customHeight="1" thickBot="1">
      <c r="A84" s="219"/>
      <c r="B84" s="220"/>
      <c r="C84" s="220"/>
      <c r="D84" s="221"/>
      <c r="E84" s="303" t="s">
        <v>87</v>
      </c>
      <c r="F84" s="70">
        <v>-8</v>
      </c>
      <c r="G84" s="70">
        <v>-8</v>
      </c>
      <c r="H84" s="71">
        <v>-8</v>
      </c>
      <c r="I84" s="71">
        <v>0</v>
      </c>
      <c r="J84" s="71">
        <v>-8</v>
      </c>
      <c r="K84" s="71">
        <v>0</v>
      </c>
      <c r="L84" s="71">
        <v>0</v>
      </c>
      <c r="M84" s="71">
        <v>0</v>
      </c>
      <c r="N84" s="71">
        <v>0</v>
      </c>
      <c r="O84" s="71">
        <v>0</v>
      </c>
      <c r="P84" s="70">
        <v>0</v>
      </c>
      <c r="Q84" s="71">
        <v>0</v>
      </c>
      <c r="R84" s="71">
        <v>0</v>
      </c>
      <c r="S84" s="71">
        <v>0</v>
      </c>
    </row>
    <row r="85" spans="1:19" ht="12.75" customHeight="1" thickBot="1">
      <c r="A85" s="219"/>
      <c r="B85" s="220"/>
      <c r="C85" s="220"/>
      <c r="D85" s="221"/>
      <c r="E85" s="303" t="s">
        <v>88</v>
      </c>
      <c r="F85" s="70">
        <v>0</v>
      </c>
      <c r="G85" s="70">
        <v>0</v>
      </c>
      <c r="H85" s="71">
        <v>0</v>
      </c>
      <c r="I85" s="71">
        <v>0</v>
      </c>
      <c r="J85" s="71">
        <v>0</v>
      </c>
      <c r="K85" s="71">
        <v>0</v>
      </c>
      <c r="L85" s="71">
        <v>0</v>
      </c>
      <c r="M85" s="71">
        <v>0</v>
      </c>
      <c r="N85" s="71">
        <v>0</v>
      </c>
      <c r="O85" s="71">
        <v>0</v>
      </c>
      <c r="P85" s="70">
        <v>0</v>
      </c>
      <c r="Q85" s="71">
        <v>0</v>
      </c>
      <c r="R85" s="71">
        <v>0</v>
      </c>
      <c r="S85" s="71">
        <v>0</v>
      </c>
    </row>
    <row r="86" spans="1:19" ht="12.75" customHeight="1">
      <c r="A86" s="219"/>
      <c r="B86" s="220"/>
      <c r="C86" s="220"/>
      <c r="D86" s="221"/>
      <c r="E86" s="303" t="s">
        <v>89</v>
      </c>
      <c r="F86" s="70">
        <v>92</v>
      </c>
      <c r="G86" s="70">
        <v>92</v>
      </c>
      <c r="H86" s="71">
        <v>92</v>
      </c>
      <c r="I86" s="71">
        <v>0</v>
      </c>
      <c r="J86" s="71">
        <v>92</v>
      </c>
      <c r="K86" s="71">
        <v>0</v>
      </c>
      <c r="L86" s="71">
        <v>0</v>
      </c>
      <c r="M86" s="71">
        <v>0</v>
      </c>
      <c r="N86" s="71">
        <v>0</v>
      </c>
      <c r="O86" s="71">
        <v>0</v>
      </c>
      <c r="P86" s="70">
        <v>0</v>
      </c>
      <c r="Q86" s="71">
        <v>0</v>
      </c>
      <c r="R86" s="71">
        <v>0</v>
      </c>
      <c r="S86" s="71">
        <v>0</v>
      </c>
    </row>
    <row r="87" spans="1:19" ht="14.25" customHeight="1">
      <c r="A87" s="208" t="s">
        <v>4</v>
      </c>
      <c r="B87" s="208" t="s">
        <v>5</v>
      </c>
      <c r="C87" s="215" t="s">
        <v>6</v>
      </c>
      <c r="D87" s="216"/>
      <c r="E87" s="217"/>
      <c r="F87" s="218" t="s">
        <v>60</v>
      </c>
      <c r="G87" s="208" t="s">
        <v>61</v>
      </c>
      <c r="H87" s="208"/>
      <c r="I87" s="208"/>
      <c r="J87" s="208"/>
      <c r="K87" s="208"/>
      <c r="L87" s="208"/>
      <c r="M87" s="208"/>
      <c r="N87" s="208"/>
      <c r="O87" s="208"/>
      <c r="P87" s="208"/>
      <c r="Q87" s="208"/>
      <c r="R87" s="208"/>
      <c r="S87" s="208"/>
    </row>
    <row r="88" spans="1:19" ht="6.75" customHeight="1">
      <c r="A88" s="208"/>
      <c r="B88" s="208"/>
      <c r="C88" s="215"/>
      <c r="D88" s="211"/>
      <c r="E88" s="212"/>
      <c r="F88" s="218"/>
      <c r="G88" s="208" t="s">
        <v>62</v>
      </c>
      <c r="H88" s="208" t="s">
        <v>9</v>
      </c>
      <c r="I88" s="208"/>
      <c r="J88" s="208"/>
      <c r="K88" s="208"/>
      <c r="L88" s="208"/>
      <c r="M88" s="208"/>
      <c r="N88" s="208"/>
      <c r="O88" s="208"/>
      <c r="P88" s="208" t="s">
        <v>63</v>
      </c>
      <c r="Q88" s="208" t="s">
        <v>9</v>
      </c>
      <c r="R88" s="208"/>
      <c r="S88" s="208"/>
    </row>
    <row r="89" spans="1:19" ht="9" customHeight="1">
      <c r="A89" s="208"/>
      <c r="B89" s="208"/>
      <c r="C89" s="215"/>
      <c r="D89" s="211"/>
      <c r="E89" s="212"/>
      <c r="F89" s="218"/>
      <c r="G89" s="208"/>
      <c r="H89" s="208"/>
      <c r="I89" s="208"/>
      <c r="J89" s="208"/>
      <c r="K89" s="208"/>
      <c r="L89" s="208"/>
      <c r="M89" s="208"/>
      <c r="N89" s="208"/>
      <c r="O89" s="208"/>
      <c r="P89" s="208"/>
      <c r="Q89" s="208" t="s">
        <v>64</v>
      </c>
      <c r="R89" s="208" t="s">
        <v>11</v>
      </c>
      <c r="S89" s="208" t="s">
        <v>65</v>
      </c>
    </row>
    <row r="90" spans="1:19" ht="6.75" customHeight="1">
      <c r="A90" s="208"/>
      <c r="B90" s="208"/>
      <c r="C90" s="215"/>
      <c r="D90" s="213" t="s">
        <v>66</v>
      </c>
      <c r="E90" s="214"/>
      <c r="F90" s="218"/>
      <c r="G90" s="208"/>
      <c r="H90" s="208" t="s">
        <v>67</v>
      </c>
      <c r="I90" s="208" t="s">
        <v>9</v>
      </c>
      <c r="J90" s="208"/>
      <c r="K90" s="208" t="s">
        <v>68</v>
      </c>
      <c r="L90" s="208" t="s">
        <v>69</v>
      </c>
      <c r="M90" s="208" t="s">
        <v>70</v>
      </c>
      <c r="N90" s="208" t="s">
        <v>71</v>
      </c>
      <c r="O90" s="208" t="s">
        <v>72</v>
      </c>
      <c r="P90" s="208"/>
      <c r="Q90" s="208"/>
      <c r="R90" s="208"/>
      <c r="S90" s="208"/>
    </row>
    <row r="91" spans="1:19" ht="5.25" customHeight="1">
      <c r="A91" s="208"/>
      <c r="B91" s="208"/>
      <c r="C91" s="215"/>
      <c r="D91" s="211"/>
      <c r="E91" s="212"/>
      <c r="F91" s="218"/>
      <c r="G91" s="208"/>
      <c r="H91" s="208"/>
      <c r="I91" s="208"/>
      <c r="J91" s="208"/>
      <c r="K91" s="208"/>
      <c r="L91" s="208"/>
      <c r="M91" s="208"/>
      <c r="N91" s="208"/>
      <c r="O91" s="208"/>
      <c r="P91" s="208"/>
      <c r="Q91" s="208"/>
      <c r="R91" s="208" t="s">
        <v>73</v>
      </c>
      <c r="S91" s="208"/>
    </row>
    <row r="92" spans="1:19" ht="53.25" customHeight="1">
      <c r="A92" s="208"/>
      <c r="B92" s="208"/>
      <c r="C92" s="215"/>
      <c r="D92" s="64"/>
      <c r="E92" s="65"/>
      <c r="F92" s="218"/>
      <c r="G92" s="208"/>
      <c r="H92" s="208"/>
      <c r="I92" s="66" t="s">
        <v>74</v>
      </c>
      <c r="J92" s="66" t="s">
        <v>75</v>
      </c>
      <c r="K92" s="208"/>
      <c r="L92" s="208"/>
      <c r="M92" s="208"/>
      <c r="N92" s="208"/>
      <c r="O92" s="208"/>
      <c r="P92" s="208"/>
      <c r="Q92" s="208"/>
      <c r="R92" s="208"/>
      <c r="S92" s="208"/>
    </row>
    <row r="93" spans="1:19" ht="11.25" customHeight="1">
      <c r="A93" s="67" t="s">
        <v>28</v>
      </c>
      <c r="B93" s="67" t="s">
        <v>29</v>
      </c>
      <c r="C93" s="67" t="s">
        <v>30</v>
      </c>
      <c r="D93" s="209">
        <v>4</v>
      </c>
      <c r="E93" s="210"/>
      <c r="F93" s="67" t="s">
        <v>32</v>
      </c>
      <c r="G93" s="67" t="s">
        <v>33</v>
      </c>
      <c r="H93" s="67" t="s">
        <v>34</v>
      </c>
      <c r="I93" s="67" t="s">
        <v>35</v>
      </c>
      <c r="J93" s="67" t="s">
        <v>76</v>
      </c>
      <c r="K93" s="67" t="s">
        <v>77</v>
      </c>
      <c r="L93" s="67" t="s">
        <v>78</v>
      </c>
      <c r="M93" s="67" t="s">
        <v>79</v>
      </c>
      <c r="N93" s="67" t="s">
        <v>80</v>
      </c>
      <c r="O93" s="67" t="s">
        <v>81</v>
      </c>
      <c r="P93" s="68" t="s">
        <v>82</v>
      </c>
      <c r="Q93" s="68" t="s">
        <v>83</v>
      </c>
      <c r="R93" s="69" t="s">
        <v>84</v>
      </c>
      <c r="S93" s="67" t="s">
        <v>85</v>
      </c>
    </row>
    <row r="94" spans="1:19" ht="14.25" customHeight="1">
      <c r="A94" s="222">
        <v>852</v>
      </c>
      <c r="B94" s="222"/>
      <c r="C94" s="223" t="s">
        <v>47</v>
      </c>
      <c r="D94" s="223"/>
      <c r="E94" s="303" t="s">
        <v>86</v>
      </c>
      <c r="F94" s="70">
        <v>4626999.25</v>
      </c>
      <c r="G94" s="70">
        <v>4626999.25</v>
      </c>
      <c r="H94" s="71">
        <v>1321316.25</v>
      </c>
      <c r="I94" s="71">
        <v>964869.25</v>
      </c>
      <c r="J94" s="71">
        <v>356447</v>
      </c>
      <c r="K94" s="71">
        <v>10000</v>
      </c>
      <c r="L94" s="71">
        <v>3295683</v>
      </c>
      <c r="M94" s="71">
        <v>0</v>
      </c>
      <c r="N94" s="71">
        <v>0</v>
      </c>
      <c r="O94" s="71">
        <v>0</v>
      </c>
      <c r="P94" s="70">
        <v>0</v>
      </c>
      <c r="Q94" s="71">
        <v>0</v>
      </c>
      <c r="R94" s="71">
        <v>0</v>
      </c>
      <c r="S94" s="71">
        <v>0</v>
      </c>
    </row>
    <row r="95" spans="1:19" ht="14.25" customHeight="1">
      <c r="A95" s="222"/>
      <c r="B95" s="222"/>
      <c r="C95" s="223"/>
      <c r="D95" s="223"/>
      <c r="E95" s="303" t="s">
        <v>87</v>
      </c>
      <c r="F95" s="70">
        <v>0</v>
      </c>
      <c r="G95" s="70">
        <v>0</v>
      </c>
      <c r="H95" s="71">
        <v>0</v>
      </c>
      <c r="I95" s="71">
        <v>0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0</v>
      </c>
      <c r="P95" s="70">
        <v>0</v>
      </c>
      <c r="Q95" s="71">
        <v>0</v>
      </c>
      <c r="R95" s="71">
        <v>0</v>
      </c>
      <c r="S95" s="71">
        <v>0</v>
      </c>
    </row>
    <row r="96" spans="1:19" ht="14.25" customHeight="1">
      <c r="A96" s="222"/>
      <c r="B96" s="222"/>
      <c r="C96" s="223"/>
      <c r="D96" s="223"/>
      <c r="E96" s="303" t="s">
        <v>88</v>
      </c>
      <c r="F96" s="70">
        <v>3000</v>
      </c>
      <c r="G96" s="70">
        <v>3000</v>
      </c>
      <c r="H96" s="71">
        <v>90</v>
      </c>
      <c r="I96" s="71">
        <v>0</v>
      </c>
      <c r="J96" s="71">
        <v>90</v>
      </c>
      <c r="K96" s="71">
        <v>0</v>
      </c>
      <c r="L96" s="71">
        <v>2910</v>
      </c>
      <c r="M96" s="71">
        <v>0</v>
      </c>
      <c r="N96" s="71">
        <v>0</v>
      </c>
      <c r="O96" s="71">
        <v>0</v>
      </c>
      <c r="P96" s="70">
        <v>0</v>
      </c>
      <c r="Q96" s="71">
        <v>0</v>
      </c>
      <c r="R96" s="71">
        <v>0</v>
      </c>
      <c r="S96" s="71">
        <v>0</v>
      </c>
    </row>
    <row r="97" spans="1:19" ht="14.25" customHeight="1" thickBot="1">
      <c r="A97" s="222"/>
      <c r="B97" s="222"/>
      <c r="C97" s="223"/>
      <c r="D97" s="223"/>
      <c r="E97" s="303" t="s">
        <v>89</v>
      </c>
      <c r="F97" s="70">
        <v>4629999.25</v>
      </c>
      <c r="G97" s="70">
        <v>4629999.25</v>
      </c>
      <c r="H97" s="71">
        <v>1321406.25</v>
      </c>
      <c r="I97" s="71">
        <v>964869.25</v>
      </c>
      <c r="J97" s="71">
        <v>356537</v>
      </c>
      <c r="K97" s="71">
        <v>10000</v>
      </c>
      <c r="L97" s="71">
        <v>3298593</v>
      </c>
      <c r="M97" s="71">
        <v>0</v>
      </c>
      <c r="N97" s="71">
        <v>0</v>
      </c>
      <c r="O97" s="71">
        <v>0</v>
      </c>
      <c r="P97" s="70">
        <v>0</v>
      </c>
      <c r="Q97" s="71">
        <v>0</v>
      </c>
      <c r="R97" s="71">
        <v>0</v>
      </c>
      <c r="S97" s="71">
        <v>0</v>
      </c>
    </row>
    <row r="98" spans="1:19" ht="14.25" customHeight="1" thickBot="1">
      <c r="A98" s="220"/>
      <c r="B98" s="220">
        <v>85212</v>
      </c>
      <c r="C98" s="221" t="s">
        <v>50</v>
      </c>
      <c r="D98" s="221"/>
      <c r="E98" s="304" t="s">
        <v>86</v>
      </c>
      <c r="F98" s="72">
        <v>2949258</v>
      </c>
      <c r="G98" s="72">
        <v>2949258</v>
      </c>
      <c r="H98" s="73">
        <v>387555</v>
      </c>
      <c r="I98" s="73">
        <v>342055</v>
      </c>
      <c r="J98" s="73">
        <v>45500</v>
      </c>
      <c r="K98" s="73">
        <v>0</v>
      </c>
      <c r="L98" s="73">
        <v>2561703</v>
      </c>
      <c r="M98" s="73">
        <v>0</v>
      </c>
      <c r="N98" s="73">
        <v>0</v>
      </c>
      <c r="O98" s="73">
        <v>0</v>
      </c>
      <c r="P98" s="72">
        <v>0</v>
      </c>
      <c r="Q98" s="73">
        <v>0</v>
      </c>
      <c r="R98" s="73">
        <v>0</v>
      </c>
      <c r="S98" s="73">
        <v>0</v>
      </c>
    </row>
    <row r="99" spans="1:19" ht="16.5" customHeight="1" thickBot="1">
      <c r="A99" s="220"/>
      <c r="B99" s="220"/>
      <c r="C99" s="221"/>
      <c r="D99" s="221"/>
      <c r="E99" s="303" t="s">
        <v>87</v>
      </c>
      <c r="F99" s="70">
        <v>0</v>
      </c>
      <c r="G99" s="70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0">
        <v>0</v>
      </c>
      <c r="Q99" s="71">
        <v>0</v>
      </c>
      <c r="R99" s="71">
        <v>0</v>
      </c>
      <c r="S99" s="71">
        <v>0</v>
      </c>
    </row>
    <row r="100" spans="1:19" ht="14.25" customHeight="1" thickBot="1">
      <c r="A100" s="220"/>
      <c r="B100" s="220"/>
      <c r="C100" s="221"/>
      <c r="D100" s="221"/>
      <c r="E100" s="303" t="s">
        <v>88</v>
      </c>
      <c r="F100" s="70">
        <v>3000</v>
      </c>
      <c r="G100" s="70">
        <v>3000</v>
      </c>
      <c r="H100" s="71">
        <v>90</v>
      </c>
      <c r="I100" s="71">
        <v>0</v>
      </c>
      <c r="J100" s="71">
        <v>90</v>
      </c>
      <c r="K100" s="71">
        <v>0</v>
      </c>
      <c r="L100" s="71">
        <v>2910</v>
      </c>
      <c r="M100" s="71">
        <v>0</v>
      </c>
      <c r="N100" s="71">
        <v>0</v>
      </c>
      <c r="O100" s="71">
        <v>0</v>
      </c>
      <c r="P100" s="70">
        <v>0</v>
      </c>
      <c r="Q100" s="71">
        <v>0</v>
      </c>
      <c r="R100" s="71">
        <v>0</v>
      </c>
      <c r="S100" s="71">
        <v>0</v>
      </c>
    </row>
    <row r="101" spans="1:19" ht="14.25" customHeight="1" thickBot="1">
      <c r="A101" s="220"/>
      <c r="B101" s="220"/>
      <c r="C101" s="221"/>
      <c r="D101" s="221"/>
      <c r="E101" s="303" t="s">
        <v>89</v>
      </c>
      <c r="F101" s="70">
        <v>2952258</v>
      </c>
      <c r="G101" s="70">
        <v>2952258</v>
      </c>
      <c r="H101" s="71">
        <v>387645</v>
      </c>
      <c r="I101" s="71">
        <v>342055</v>
      </c>
      <c r="J101" s="71">
        <v>45590</v>
      </c>
      <c r="K101" s="71">
        <v>0</v>
      </c>
      <c r="L101" s="71">
        <v>2564613</v>
      </c>
      <c r="M101" s="71">
        <v>0</v>
      </c>
      <c r="N101" s="71">
        <v>0</v>
      </c>
      <c r="O101" s="71">
        <v>0</v>
      </c>
      <c r="P101" s="70">
        <v>0</v>
      </c>
      <c r="Q101" s="71">
        <v>0</v>
      </c>
      <c r="R101" s="71">
        <v>0</v>
      </c>
      <c r="S101" s="71">
        <v>0</v>
      </c>
    </row>
    <row r="102" spans="1:19" ht="14.25" customHeight="1" thickBot="1">
      <c r="A102" s="220"/>
      <c r="B102" s="220"/>
      <c r="C102" s="220">
        <v>3110</v>
      </c>
      <c r="D102" s="221" t="s">
        <v>104</v>
      </c>
      <c r="E102" s="304" t="s">
        <v>86</v>
      </c>
      <c r="F102" s="72">
        <v>2561703</v>
      </c>
      <c r="G102" s="72">
        <v>2561703</v>
      </c>
      <c r="H102" s="73">
        <v>0</v>
      </c>
      <c r="I102" s="73">
        <v>0</v>
      </c>
      <c r="J102" s="73">
        <v>0</v>
      </c>
      <c r="K102" s="73">
        <v>0</v>
      </c>
      <c r="L102" s="73">
        <v>2561703</v>
      </c>
      <c r="M102" s="73">
        <v>0</v>
      </c>
      <c r="N102" s="73">
        <v>0</v>
      </c>
      <c r="O102" s="73">
        <v>0</v>
      </c>
      <c r="P102" s="72">
        <v>0</v>
      </c>
      <c r="Q102" s="73">
        <v>0</v>
      </c>
      <c r="R102" s="73">
        <v>0</v>
      </c>
      <c r="S102" s="73">
        <v>0</v>
      </c>
    </row>
    <row r="103" spans="1:19" ht="14.25" customHeight="1" thickBot="1">
      <c r="A103" s="220"/>
      <c r="B103" s="220"/>
      <c r="C103" s="220"/>
      <c r="D103" s="221"/>
      <c r="E103" s="303" t="s">
        <v>87</v>
      </c>
      <c r="F103" s="70">
        <v>0</v>
      </c>
      <c r="G103" s="70">
        <v>0</v>
      </c>
      <c r="H103" s="71">
        <v>0</v>
      </c>
      <c r="I103" s="71">
        <v>0</v>
      </c>
      <c r="J103" s="71">
        <v>0</v>
      </c>
      <c r="K103" s="71">
        <v>0</v>
      </c>
      <c r="L103" s="71">
        <v>0</v>
      </c>
      <c r="M103" s="71">
        <v>0</v>
      </c>
      <c r="N103" s="71">
        <v>0</v>
      </c>
      <c r="O103" s="71">
        <v>0</v>
      </c>
      <c r="P103" s="70">
        <v>0</v>
      </c>
      <c r="Q103" s="71">
        <v>0</v>
      </c>
      <c r="R103" s="71">
        <v>0</v>
      </c>
      <c r="S103" s="71">
        <v>0</v>
      </c>
    </row>
    <row r="104" spans="1:19" ht="14.25" customHeight="1" thickBot="1">
      <c r="A104" s="220"/>
      <c r="B104" s="220"/>
      <c r="C104" s="220"/>
      <c r="D104" s="221"/>
      <c r="E104" s="303" t="s">
        <v>88</v>
      </c>
      <c r="F104" s="70">
        <v>2910</v>
      </c>
      <c r="G104" s="70">
        <v>2910</v>
      </c>
      <c r="H104" s="71">
        <v>0</v>
      </c>
      <c r="I104" s="71">
        <v>0</v>
      </c>
      <c r="J104" s="71">
        <v>0</v>
      </c>
      <c r="K104" s="71">
        <v>0</v>
      </c>
      <c r="L104" s="71">
        <v>2910</v>
      </c>
      <c r="M104" s="71">
        <v>0</v>
      </c>
      <c r="N104" s="71">
        <v>0</v>
      </c>
      <c r="O104" s="71">
        <v>0</v>
      </c>
      <c r="P104" s="70">
        <v>0</v>
      </c>
      <c r="Q104" s="71">
        <v>0</v>
      </c>
      <c r="R104" s="71">
        <v>0</v>
      </c>
      <c r="S104" s="71">
        <v>0</v>
      </c>
    </row>
    <row r="105" spans="1:19" ht="14.25" customHeight="1" thickBot="1">
      <c r="A105" s="220"/>
      <c r="B105" s="220"/>
      <c r="C105" s="220"/>
      <c r="D105" s="221"/>
      <c r="E105" s="303" t="s">
        <v>89</v>
      </c>
      <c r="F105" s="70">
        <v>2564613</v>
      </c>
      <c r="G105" s="70">
        <v>2564613</v>
      </c>
      <c r="H105" s="71">
        <v>0</v>
      </c>
      <c r="I105" s="71">
        <v>0</v>
      </c>
      <c r="J105" s="71">
        <v>0</v>
      </c>
      <c r="K105" s="71">
        <v>0</v>
      </c>
      <c r="L105" s="71">
        <v>2564613</v>
      </c>
      <c r="M105" s="71">
        <v>0</v>
      </c>
      <c r="N105" s="71">
        <v>0</v>
      </c>
      <c r="O105" s="71">
        <v>0</v>
      </c>
      <c r="P105" s="70">
        <v>0</v>
      </c>
      <c r="Q105" s="71">
        <v>0</v>
      </c>
      <c r="R105" s="71">
        <v>0</v>
      </c>
      <c r="S105" s="71">
        <v>0</v>
      </c>
    </row>
    <row r="106" spans="1:19" ht="14.25" customHeight="1" thickBot="1">
      <c r="A106" s="220"/>
      <c r="B106" s="220"/>
      <c r="C106" s="220">
        <v>4300</v>
      </c>
      <c r="D106" s="221" t="s">
        <v>96</v>
      </c>
      <c r="E106" s="304" t="s">
        <v>86</v>
      </c>
      <c r="F106" s="72">
        <v>19000</v>
      </c>
      <c r="G106" s="72">
        <v>19000</v>
      </c>
      <c r="H106" s="73">
        <v>19000</v>
      </c>
      <c r="I106" s="73">
        <v>0</v>
      </c>
      <c r="J106" s="73">
        <v>19000</v>
      </c>
      <c r="K106" s="73">
        <v>0</v>
      </c>
      <c r="L106" s="73">
        <v>0</v>
      </c>
      <c r="M106" s="73">
        <v>0</v>
      </c>
      <c r="N106" s="73">
        <v>0</v>
      </c>
      <c r="O106" s="73">
        <v>0</v>
      </c>
      <c r="P106" s="72">
        <v>0</v>
      </c>
      <c r="Q106" s="73">
        <v>0</v>
      </c>
      <c r="R106" s="73">
        <v>0</v>
      </c>
      <c r="S106" s="73">
        <v>0</v>
      </c>
    </row>
    <row r="107" spans="1:19" ht="14.25" customHeight="1" thickBot="1">
      <c r="A107" s="220"/>
      <c r="B107" s="220"/>
      <c r="C107" s="220"/>
      <c r="D107" s="221"/>
      <c r="E107" s="303" t="s">
        <v>87</v>
      </c>
      <c r="F107" s="70">
        <v>0</v>
      </c>
      <c r="G107" s="70">
        <v>0</v>
      </c>
      <c r="H107" s="71">
        <v>0</v>
      </c>
      <c r="I107" s="71">
        <v>0</v>
      </c>
      <c r="J107" s="71">
        <v>0</v>
      </c>
      <c r="K107" s="71">
        <v>0</v>
      </c>
      <c r="L107" s="71">
        <v>0</v>
      </c>
      <c r="M107" s="71">
        <v>0</v>
      </c>
      <c r="N107" s="71">
        <v>0</v>
      </c>
      <c r="O107" s="71">
        <v>0</v>
      </c>
      <c r="P107" s="70">
        <v>0</v>
      </c>
      <c r="Q107" s="71">
        <v>0</v>
      </c>
      <c r="R107" s="71">
        <v>0</v>
      </c>
      <c r="S107" s="71">
        <v>0</v>
      </c>
    </row>
    <row r="108" spans="1:19" ht="14.25" customHeight="1" thickBot="1">
      <c r="A108" s="220"/>
      <c r="B108" s="220"/>
      <c r="C108" s="220"/>
      <c r="D108" s="221"/>
      <c r="E108" s="303" t="s">
        <v>88</v>
      </c>
      <c r="F108" s="70">
        <v>90</v>
      </c>
      <c r="G108" s="70">
        <v>90</v>
      </c>
      <c r="H108" s="71">
        <v>90</v>
      </c>
      <c r="I108" s="71">
        <v>0</v>
      </c>
      <c r="J108" s="71">
        <v>90</v>
      </c>
      <c r="K108" s="71">
        <v>0</v>
      </c>
      <c r="L108" s="71">
        <v>0</v>
      </c>
      <c r="M108" s="71">
        <v>0</v>
      </c>
      <c r="N108" s="71">
        <v>0</v>
      </c>
      <c r="O108" s="71">
        <v>0</v>
      </c>
      <c r="P108" s="70">
        <v>0</v>
      </c>
      <c r="Q108" s="71">
        <v>0</v>
      </c>
      <c r="R108" s="71">
        <v>0</v>
      </c>
      <c r="S108" s="71">
        <v>0</v>
      </c>
    </row>
    <row r="109" spans="1:19" ht="14.25" customHeight="1">
      <c r="A109" s="220"/>
      <c r="B109" s="220"/>
      <c r="C109" s="220"/>
      <c r="D109" s="221"/>
      <c r="E109" s="303" t="s">
        <v>89</v>
      </c>
      <c r="F109" s="70">
        <v>19090</v>
      </c>
      <c r="G109" s="70">
        <v>19090</v>
      </c>
      <c r="H109" s="71">
        <v>19090</v>
      </c>
      <c r="I109" s="71">
        <v>0</v>
      </c>
      <c r="J109" s="71">
        <v>19090</v>
      </c>
      <c r="K109" s="71">
        <v>0</v>
      </c>
      <c r="L109" s="71">
        <v>0</v>
      </c>
      <c r="M109" s="71">
        <v>0</v>
      </c>
      <c r="N109" s="71">
        <v>0</v>
      </c>
      <c r="O109" s="71">
        <v>0</v>
      </c>
      <c r="P109" s="70">
        <v>0</v>
      </c>
      <c r="Q109" s="71">
        <v>0</v>
      </c>
      <c r="R109" s="71">
        <v>0</v>
      </c>
      <c r="S109" s="71">
        <v>0</v>
      </c>
    </row>
    <row r="110" spans="1:19" ht="14.25" customHeight="1">
      <c r="A110" s="222">
        <v>900</v>
      </c>
      <c r="B110" s="222"/>
      <c r="C110" s="223" t="s">
        <v>99</v>
      </c>
      <c r="D110" s="223"/>
      <c r="E110" s="303" t="s">
        <v>86</v>
      </c>
      <c r="F110" s="70">
        <v>3202464</v>
      </c>
      <c r="G110" s="70">
        <v>1323191</v>
      </c>
      <c r="H110" s="71">
        <v>1163691</v>
      </c>
      <c r="I110" s="71">
        <v>201101</v>
      </c>
      <c r="J110" s="71">
        <v>962590</v>
      </c>
      <c r="K110" s="71">
        <v>155500</v>
      </c>
      <c r="L110" s="71">
        <v>4000</v>
      </c>
      <c r="M110" s="71">
        <v>0</v>
      </c>
      <c r="N110" s="71">
        <v>0</v>
      </c>
      <c r="O110" s="71">
        <v>0</v>
      </c>
      <c r="P110" s="70">
        <v>1879273</v>
      </c>
      <c r="Q110" s="71">
        <v>1879273</v>
      </c>
      <c r="R110" s="71">
        <v>1104613</v>
      </c>
      <c r="S110" s="71">
        <v>0</v>
      </c>
    </row>
    <row r="111" spans="1:19" ht="14.25" customHeight="1">
      <c r="A111" s="222"/>
      <c r="B111" s="222"/>
      <c r="C111" s="223"/>
      <c r="D111" s="223"/>
      <c r="E111" s="303" t="s">
        <v>87</v>
      </c>
      <c r="F111" s="70">
        <v>-800</v>
      </c>
      <c r="G111" s="70">
        <v>-800</v>
      </c>
      <c r="H111" s="71">
        <v>-800</v>
      </c>
      <c r="I111" s="71">
        <v>0</v>
      </c>
      <c r="J111" s="71">
        <v>-800</v>
      </c>
      <c r="K111" s="71">
        <v>0</v>
      </c>
      <c r="L111" s="71">
        <v>0</v>
      </c>
      <c r="M111" s="71">
        <v>0</v>
      </c>
      <c r="N111" s="71">
        <v>0</v>
      </c>
      <c r="O111" s="71">
        <v>0</v>
      </c>
      <c r="P111" s="70">
        <v>0</v>
      </c>
      <c r="Q111" s="71">
        <v>0</v>
      </c>
      <c r="R111" s="71">
        <v>0</v>
      </c>
      <c r="S111" s="71">
        <v>0</v>
      </c>
    </row>
    <row r="112" spans="1:19" ht="14.25" customHeight="1">
      <c r="A112" s="222"/>
      <c r="B112" s="222"/>
      <c r="C112" s="223"/>
      <c r="D112" s="223"/>
      <c r="E112" s="303" t="s">
        <v>88</v>
      </c>
      <c r="F112" s="70">
        <v>800</v>
      </c>
      <c r="G112" s="70">
        <v>800</v>
      </c>
      <c r="H112" s="71">
        <v>500</v>
      </c>
      <c r="I112" s="71">
        <v>0</v>
      </c>
      <c r="J112" s="71">
        <v>500</v>
      </c>
      <c r="K112" s="71">
        <v>0</v>
      </c>
      <c r="L112" s="71">
        <v>300</v>
      </c>
      <c r="M112" s="71">
        <v>0</v>
      </c>
      <c r="N112" s="71">
        <v>0</v>
      </c>
      <c r="O112" s="71">
        <v>0</v>
      </c>
      <c r="P112" s="70">
        <v>0</v>
      </c>
      <c r="Q112" s="71">
        <v>0</v>
      </c>
      <c r="R112" s="71">
        <v>0</v>
      </c>
      <c r="S112" s="71">
        <v>0</v>
      </c>
    </row>
    <row r="113" spans="1:19" ht="16.5" customHeight="1" thickBot="1">
      <c r="A113" s="222"/>
      <c r="B113" s="222"/>
      <c r="C113" s="223"/>
      <c r="D113" s="223"/>
      <c r="E113" s="303" t="s">
        <v>89</v>
      </c>
      <c r="F113" s="70">
        <v>3202464</v>
      </c>
      <c r="G113" s="70">
        <v>1323191</v>
      </c>
      <c r="H113" s="71">
        <v>1163391</v>
      </c>
      <c r="I113" s="71">
        <v>201101</v>
      </c>
      <c r="J113" s="71">
        <v>962290</v>
      </c>
      <c r="K113" s="71">
        <v>155500</v>
      </c>
      <c r="L113" s="71">
        <v>4300</v>
      </c>
      <c r="M113" s="71">
        <v>0</v>
      </c>
      <c r="N113" s="71">
        <v>0</v>
      </c>
      <c r="O113" s="71">
        <v>0</v>
      </c>
      <c r="P113" s="70">
        <v>1879273</v>
      </c>
      <c r="Q113" s="71">
        <v>1879273</v>
      </c>
      <c r="R113" s="71">
        <v>1104613</v>
      </c>
      <c r="S113" s="71">
        <v>0</v>
      </c>
    </row>
    <row r="114" spans="1:19" ht="14.25" customHeight="1" thickBot="1">
      <c r="A114" s="220"/>
      <c r="B114" s="220">
        <v>90095</v>
      </c>
      <c r="C114" s="221" t="s">
        <v>55</v>
      </c>
      <c r="D114" s="221"/>
      <c r="E114" s="304" t="s">
        <v>86</v>
      </c>
      <c r="F114" s="72">
        <v>488730</v>
      </c>
      <c r="G114" s="72">
        <v>295730</v>
      </c>
      <c r="H114" s="73">
        <v>266230</v>
      </c>
      <c r="I114" s="73">
        <v>155672</v>
      </c>
      <c r="J114" s="73">
        <v>110558</v>
      </c>
      <c r="K114" s="73">
        <v>25500</v>
      </c>
      <c r="L114" s="73">
        <v>4000</v>
      </c>
      <c r="M114" s="73">
        <v>0</v>
      </c>
      <c r="N114" s="73">
        <v>0</v>
      </c>
      <c r="O114" s="73">
        <v>0</v>
      </c>
      <c r="P114" s="72">
        <v>193000</v>
      </c>
      <c r="Q114" s="73">
        <v>193000</v>
      </c>
      <c r="R114" s="73">
        <v>0</v>
      </c>
      <c r="S114" s="73">
        <v>0</v>
      </c>
    </row>
    <row r="115" spans="1:19" ht="18" customHeight="1" thickBot="1">
      <c r="A115" s="220"/>
      <c r="B115" s="220"/>
      <c r="C115" s="221"/>
      <c r="D115" s="221"/>
      <c r="E115" s="303" t="s">
        <v>87</v>
      </c>
      <c r="F115" s="70">
        <v>-800</v>
      </c>
      <c r="G115" s="70">
        <v>-800</v>
      </c>
      <c r="H115" s="71">
        <v>-800</v>
      </c>
      <c r="I115" s="71">
        <v>0</v>
      </c>
      <c r="J115" s="71">
        <v>-800</v>
      </c>
      <c r="K115" s="71">
        <v>0</v>
      </c>
      <c r="L115" s="71">
        <v>0</v>
      </c>
      <c r="M115" s="71">
        <v>0</v>
      </c>
      <c r="N115" s="71">
        <v>0</v>
      </c>
      <c r="O115" s="71">
        <v>0</v>
      </c>
      <c r="P115" s="70">
        <v>0</v>
      </c>
      <c r="Q115" s="71">
        <v>0</v>
      </c>
      <c r="R115" s="71">
        <v>0</v>
      </c>
      <c r="S115" s="71">
        <v>0</v>
      </c>
    </row>
    <row r="116" spans="1:19" ht="14.25" customHeight="1" thickBot="1">
      <c r="A116" s="220"/>
      <c r="B116" s="220"/>
      <c r="C116" s="221"/>
      <c r="D116" s="221"/>
      <c r="E116" s="303" t="s">
        <v>88</v>
      </c>
      <c r="F116" s="70">
        <v>800</v>
      </c>
      <c r="G116" s="70">
        <v>800</v>
      </c>
      <c r="H116" s="71">
        <v>500</v>
      </c>
      <c r="I116" s="71">
        <v>0</v>
      </c>
      <c r="J116" s="71">
        <v>500</v>
      </c>
      <c r="K116" s="71">
        <v>0</v>
      </c>
      <c r="L116" s="71">
        <v>300</v>
      </c>
      <c r="M116" s="71">
        <v>0</v>
      </c>
      <c r="N116" s="71">
        <v>0</v>
      </c>
      <c r="O116" s="71">
        <v>0</v>
      </c>
      <c r="P116" s="70">
        <v>0</v>
      </c>
      <c r="Q116" s="71">
        <v>0</v>
      </c>
      <c r="R116" s="71">
        <v>0</v>
      </c>
      <c r="S116" s="71">
        <v>0</v>
      </c>
    </row>
    <row r="117" spans="1:19" ht="14.25" customHeight="1" thickBot="1">
      <c r="A117" s="220"/>
      <c r="B117" s="220"/>
      <c r="C117" s="221"/>
      <c r="D117" s="221"/>
      <c r="E117" s="303" t="s">
        <v>89</v>
      </c>
      <c r="F117" s="70">
        <v>488730</v>
      </c>
      <c r="G117" s="70">
        <v>295730</v>
      </c>
      <c r="H117" s="71">
        <v>265930</v>
      </c>
      <c r="I117" s="71">
        <v>155672</v>
      </c>
      <c r="J117" s="71">
        <v>110258</v>
      </c>
      <c r="K117" s="71">
        <v>25500</v>
      </c>
      <c r="L117" s="71">
        <v>4300</v>
      </c>
      <c r="M117" s="71">
        <v>0</v>
      </c>
      <c r="N117" s="71">
        <v>0</v>
      </c>
      <c r="O117" s="71">
        <v>0</v>
      </c>
      <c r="P117" s="70">
        <v>193000</v>
      </c>
      <c r="Q117" s="71">
        <v>193000</v>
      </c>
      <c r="R117" s="71">
        <v>0</v>
      </c>
      <c r="S117" s="71">
        <v>0</v>
      </c>
    </row>
    <row r="118" spans="1:19" ht="14.25" customHeight="1" thickBot="1">
      <c r="A118" s="220"/>
      <c r="B118" s="220"/>
      <c r="C118" s="220">
        <v>3020</v>
      </c>
      <c r="D118" s="221" t="s">
        <v>91</v>
      </c>
      <c r="E118" s="304" t="s">
        <v>86</v>
      </c>
      <c r="F118" s="72">
        <v>4000</v>
      </c>
      <c r="G118" s="72">
        <v>4000</v>
      </c>
      <c r="H118" s="73">
        <v>0</v>
      </c>
      <c r="I118" s="73">
        <v>0</v>
      </c>
      <c r="J118" s="73">
        <v>0</v>
      </c>
      <c r="K118" s="73">
        <v>0</v>
      </c>
      <c r="L118" s="73">
        <v>4000</v>
      </c>
      <c r="M118" s="73">
        <v>0</v>
      </c>
      <c r="N118" s="73">
        <v>0</v>
      </c>
      <c r="O118" s="73">
        <v>0</v>
      </c>
      <c r="P118" s="72">
        <v>0</v>
      </c>
      <c r="Q118" s="73">
        <v>0</v>
      </c>
      <c r="R118" s="73">
        <v>0</v>
      </c>
      <c r="S118" s="73">
        <v>0</v>
      </c>
    </row>
    <row r="119" spans="1:19" ht="19.5" customHeight="1" thickBot="1">
      <c r="A119" s="220"/>
      <c r="B119" s="220"/>
      <c r="C119" s="220"/>
      <c r="D119" s="221"/>
      <c r="E119" s="303" t="s">
        <v>87</v>
      </c>
      <c r="F119" s="70">
        <v>0</v>
      </c>
      <c r="G119" s="70">
        <v>0</v>
      </c>
      <c r="H119" s="71">
        <v>0</v>
      </c>
      <c r="I119" s="71">
        <v>0</v>
      </c>
      <c r="J119" s="71">
        <v>0</v>
      </c>
      <c r="K119" s="71">
        <v>0</v>
      </c>
      <c r="L119" s="71">
        <v>0</v>
      </c>
      <c r="M119" s="71">
        <v>0</v>
      </c>
      <c r="N119" s="71">
        <v>0</v>
      </c>
      <c r="O119" s="71">
        <v>0</v>
      </c>
      <c r="P119" s="70">
        <v>0</v>
      </c>
      <c r="Q119" s="71">
        <v>0</v>
      </c>
      <c r="R119" s="71">
        <v>0</v>
      </c>
      <c r="S119" s="71">
        <v>0</v>
      </c>
    </row>
    <row r="120" spans="1:19" ht="14.25" customHeight="1" thickBot="1">
      <c r="A120" s="220"/>
      <c r="B120" s="220"/>
      <c r="C120" s="220"/>
      <c r="D120" s="221"/>
      <c r="E120" s="303" t="s">
        <v>88</v>
      </c>
      <c r="F120" s="70">
        <v>300</v>
      </c>
      <c r="G120" s="70">
        <v>300</v>
      </c>
      <c r="H120" s="71">
        <v>0</v>
      </c>
      <c r="I120" s="71">
        <v>0</v>
      </c>
      <c r="J120" s="71">
        <v>0</v>
      </c>
      <c r="K120" s="71">
        <v>0</v>
      </c>
      <c r="L120" s="71">
        <v>300</v>
      </c>
      <c r="M120" s="71">
        <v>0</v>
      </c>
      <c r="N120" s="71">
        <v>0</v>
      </c>
      <c r="O120" s="71">
        <v>0</v>
      </c>
      <c r="P120" s="70">
        <v>0</v>
      </c>
      <c r="Q120" s="71">
        <v>0</v>
      </c>
      <c r="R120" s="71">
        <v>0</v>
      </c>
      <c r="S120" s="71">
        <v>0</v>
      </c>
    </row>
    <row r="121" spans="1:19" ht="17.25" customHeight="1" thickBot="1">
      <c r="A121" s="220"/>
      <c r="B121" s="220"/>
      <c r="C121" s="220"/>
      <c r="D121" s="221"/>
      <c r="E121" s="303" t="s">
        <v>89</v>
      </c>
      <c r="F121" s="70">
        <v>4300</v>
      </c>
      <c r="G121" s="70">
        <v>4300</v>
      </c>
      <c r="H121" s="71">
        <v>0</v>
      </c>
      <c r="I121" s="71">
        <v>0</v>
      </c>
      <c r="J121" s="71">
        <v>0</v>
      </c>
      <c r="K121" s="71">
        <v>0</v>
      </c>
      <c r="L121" s="71">
        <v>4300</v>
      </c>
      <c r="M121" s="71">
        <v>0</v>
      </c>
      <c r="N121" s="71">
        <v>0</v>
      </c>
      <c r="O121" s="71">
        <v>0</v>
      </c>
      <c r="P121" s="70">
        <v>0</v>
      </c>
      <c r="Q121" s="71">
        <v>0</v>
      </c>
      <c r="R121" s="71">
        <v>0</v>
      </c>
      <c r="S121" s="71">
        <v>0</v>
      </c>
    </row>
    <row r="122" spans="1:19" ht="14.25" customHeight="1" thickBot="1">
      <c r="A122" s="219" t="s">
        <v>98</v>
      </c>
      <c r="B122" s="220"/>
      <c r="C122" s="220">
        <v>4140</v>
      </c>
      <c r="D122" s="221" t="s">
        <v>201</v>
      </c>
      <c r="E122" s="304" t="s">
        <v>86</v>
      </c>
      <c r="F122" s="72">
        <v>4500</v>
      </c>
      <c r="G122" s="72">
        <v>4500</v>
      </c>
      <c r="H122" s="73">
        <v>4500</v>
      </c>
      <c r="I122" s="73">
        <v>0</v>
      </c>
      <c r="J122" s="73">
        <v>4500</v>
      </c>
      <c r="K122" s="73">
        <v>0</v>
      </c>
      <c r="L122" s="73">
        <v>0</v>
      </c>
      <c r="M122" s="73">
        <v>0</v>
      </c>
      <c r="N122" s="73">
        <v>0</v>
      </c>
      <c r="O122" s="73">
        <v>0</v>
      </c>
      <c r="P122" s="72">
        <v>0</v>
      </c>
      <c r="Q122" s="73">
        <v>0</v>
      </c>
      <c r="R122" s="73">
        <v>0</v>
      </c>
      <c r="S122" s="73">
        <v>0</v>
      </c>
    </row>
    <row r="123" spans="1:19" ht="14.25" customHeight="1" thickBot="1">
      <c r="A123" s="219"/>
      <c r="B123" s="220"/>
      <c r="C123" s="220"/>
      <c r="D123" s="221"/>
      <c r="E123" s="303" t="s">
        <v>87</v>
      </c>
      <c r="F123" s="70">
        <v>0</v>
      </c>
      <c r="G123" s="70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  <c r="N123" s="71">
        <v>0</v>
      </c>
      <c r="O123" s="71">
        <v>0</v>
      </c>
      <c r="P123" s="70">
        <v>0</v>
      </c>
      <c r="Q123" s="71">
        <v>0</v>
      </c>
      <c r="R123" s="71">
        <v>0</v>
      </c>
      <c r="S123" s="71">
        <v>0</v>
      </c>
    </row>
    <row r="124" spans="1:19" ht="17.25" customHeight="1" thickBot="1">
      <c r="A124" s="219"/>
      <c r="B124" s="220"/>
      <c r="C124" s="220"/>
      <c r="D124" s="221"/>
      <c r="E124" s="303" t="s">
        <v>88</v>
      </c>
      <c r="F124" s="70">
        <v>500</v>
      </c>
      <c r="G124" s="70">
        <v>500</v>
      </c>
      <c r="H124" s="71">
        <v>500</v>
      </c>
      <c r="I124" s="71">
        <v>0</v>
      </c>
      <c r="J124" s="71">
        <v>500</v>
      </c>
      <c r="K124" s="71">
        <v>0</v>
      </c>
      <c r="L124" s="71">
        <v>0</v>
      </c>
      <c r="M124" s="71">
        <v>0</v>
      </c>
      <c r="N124" s="71">
        <v>0</v>
      </c>
      <c r="O124" s="71">
        <v>0</v>
      </c>
      <c r="P124" s="70">
        <v>0</v>
      </c>
      <c r="Q124" s="71">
        <v>0</v>
      </c>
      <c r="R124" s="71">
        <v>0</v>
      </c>
      <c r="S124" s="71">
        <v>0</v>
      </c>
    </row>
    <row r="125" spans="1:19" ht="14.25" customHeight="1">
      <c r="A125" s="219"/>
      <c r="B125" s="220"/>
      <c r="C125" s="220"/>
      <c r="D125" s="221"/>
      <c r="E125" s="303" t="s">
        <v>89</v>
      </c>
      <c r="F125" s="70">
        <v>5000</v>
      </c>
      <c r="G125" s="70">
        <v>5000</v>
      </c>
      <c r="H125" s="71">
        <v>5000</v>
      </c>
      <c r="I125" s="71">
        <v>0</v>
      </c>
      <c r="J125" s="71">
        <v>5000</v>
      </c>
      <c r="K125" s="71">
        <v>0</v>
      </c>
      <c r="L125" s="71">
        <v>0</v>
      </c>
      <c r="M125" s="71">
        <v>0</v>
      </c>
      <c r="N125" s="71">
        <v>0</v>
      </c>
      <c r="O125" s="71">
        <v>0</v>
      </c>
      <c r="P125" s="70">
        <v>0</v>
      </c>
      <c r="Q125" s="71">
        <v>0</v>
      </c>
      <c r="R125" s="71">
        <v>0</v>
      </c>
      <c r="S125" s="71">
        <v>0</v>
      </c>
    </row>
    <row r="126" spans="1:19" ht="14.25" customHeight="1">
      <c r="A126" s="208" t="s">
        <v>4</v>
      </c>
      <c r="B126" s="208" t="s">
        <v>5</v>
      </c>
      <c r="C126" s="215" t="s">
        <v>6</v>
      </c>
      <c r="D126" s="216"/>
      <c r="E126" s="217"/>
      <c r="F126" s="218" t="s">
        <v>60</v>
      </c>
      <c r="G126" s="208" t="s">
        <v>61</v>
      </c>
      <c r="H126" s="208"/>
      <c r="I126" s="208"/>
      <c r="J126" s="208"/>
      <c r="K126" s="208"/>
      <c r="L126" s="208"/>
      <c r="M126" s="208"/>
      <c r="N126" s="208"/>
      <c r="O126" s="208"/>
      <c r="P126" s="208"/>
      <c r="Q126" s="208"/>
      <c r="R126" s="208"/>
      <c r="S126" s="208"/>
    </row>
    <row r="127" spans="1:19" ht="10.5" customHeight="1">
      <c r="A127" s="208"/>
      <c r="B127" s="208"/>
      <c r="C127" s="215"/>
      <c r="D127" s="211"/>
      <c r="E127" s="212"/>
      <c r="F127" s="218"/>
      <c r="G127" s="208" t="s">
        <v>62</v>
      </c>
      <c r="H127" s="208" t="s">
        <v>9</v>
      </c>
      <c r="I127" s="208"/>
      <c r="J127" s="208"/>
      <c r="K127" s="208"/>
      <c r="L127" s="208"/>
      <c r="M127" s="208"/>
      <c r="N127" s="208"/>
      <c r="O127" s="208"/>
      <c r="P127" s="208" t="s">
        <v>63</v>
      </c>
      <c r="Q127" s="208" t="s">
        <v>9</v>
      </c>
      <c r="R127" s="208"/>
      <c r="S127" s="208"/>
    </row>
    <row r="128" spans="1:19" ht="9" customHeight="1">
      <c r="A128" s="208"/>
      <c r="B128" s="208"/>
      <c r="C128" s="215"/>
      <c r="D128" s="211"/>
      <c r="E128" s="212"/>
      <c r="F128" s="218"/>
      <c r="G128" s="208"/>
      <c r="H128" s="208"/>
      <c r="I128" s="208"/>
      <c r="J128" s="208"/>
      <c r="K128" s="208"/>
      <c r="L128" s="208"/>
      <c r="M128" s="208"/>
      <c r="N128" s="208"/>
      <c r="O128" s="208"/>
      <c r="P128" s="208"/>
      <c r="Q128" s="208" t="s">
        <v>64</v>
      </c>
      <c r="R128" s="208" t="s">
        <v>11</v>
      </c>
      <c r="S128" s="208" t="s">
        <v>65</v>
      </c>
    </row>
    <row r="129" spans="1:19" ht="3" customHeight="1">
      <c r="A129" s="208"/>
      <c r="B129" s="208"/>
      <c r="C129" s="215"/>
      <c r="D129" s="213" t="s">
        <v>66</v>
      </c>
      <c r="E129" s="214"/>
      <c r="F129" s="218"/>
      <c r="G129" s="208"/>
      <c r="H129" s="208" t="s">
        <v>67</v>
      </c>
      <c r="I129" s="208" t="s">
        <v>9</v>
      </c>
      <c r="J129" s="208"/>
      <c r="K129" s="208" t="s">
        <v>68</v>
      </c>
      <c r="L129" s="208" t="s">
        <v>69</v>
      </c>
      <c r="M129" s="208" t="s">
        <v>70</v>
      </c>
      <c r="N129" s="208" t="s">
        <v>71</v>
      </c>
      <c r="O129" s="208" t="s">
        <v>72</v>
      </c>
      <c r="P129" s="208"/>
      <c r="Q129" s="208"/>
      <c r="R129" s="208"/>
      <c r="S129" s="208"/>
    </row>
    <row r="130" spans="1:19" ht="8.25" customHeight="1">
      <c r="A130" s="208"/>
      <c r="B130" s="208"/>
      <c r="C130" s="215"/>
      <c r="D130" s="211"/>
      <c r="E130" s="212"/>
      <c r="F130" s="218"/>
      <c r="G130" s="208"/>
      <c r="H130" s="208"/>
      <c r="I130" s="208"/>
      <c r="J130" s="208"/>
      <c r="K130" s="208"/>
      <c r="L130" s="208"/>
      <c r="M130" s="208"/>
      <c r="N130" s="208"/>
      <c r="O130" s="208"/>
      <c r="P130" s="208"/>
      <c r="Q130" s="208"/>
      <c r="R130" s="208" t="s">
        <v>73</v>
      </c>
      <c r="S130" s="208"/>
    </row>
    <row r="131" spans="1:19" ht="60" customHeight="1">
      <c r="A131" s="208"/>
      <c r="B131" s="208"/>
      <c r="C131" s="215"/>
      <c r="D131" s="64"/>
      <c r="E131" s="65"/>
      <c r="F131" s="218"/>
      <c r="G131" s="208"/>
      <c r="H131" s="208"/>
      <c r="I131" s="66" t="s">
        <v>74</v>
      </c>
      <c r="J131" s="66" t="s">
        <v>75</v>
      </c>
      <c r="K131" s="208"/>
      <c r="L131" s="208"/>
      <c r="M131" s="208"/>
      <c r="N131" s="208"/>
      <c r="O131" s="208"/>
      <c r="P131" s="208"/>
      <c r="Q131" s="208"/>
      <c r="R131" s="208"/>
      <c r="S131" s="208"/>
    </row>
    <row r="132" spans="1:19" ht="9.75" customHeight="1" thickBot="1">
      <c r="A132" s="67" t="s">
        <v>28</v>
      </c>
      <c r="B132" s="67" t="s">
        <v>29</v>
      </c>
      <c r="C132" s="67" t="s">
        <v>30</v>
      </c>
      <c r="D132" s="209">
        <v>4</v>
      </c>
      <c r="E132" s="210"/>
      <c r="F132" s="67" t="s">
        <v>32</v>
      </c>
      <c r="G132" s="67" t="s">
        <v>33</v>
      </c>
      <c r="H132" s="67" t="s">
        <v>34</v>
      </c>
      <c r="I132" s="67" t="s">
        <v>35</v>
      </c>
      <c r="J132" s="67" t="s">
        <v>76</v>
      </c>
      <c r="K132" s="67" t="s">
        <v>77</v>
      </c>
      <c r="L132" s="67" t="s">
        <v>78</v>
      </c>
      <c r="M132" s="67" t="s">
        <v>79</v>
      </c>
      <c r="N132" s="67" t="s">
        <v>80</v>
      </c>
      <c r="O132" s="67" t="s">
        <v>81</v>
      </c>
      <c r="P132" s="68" t="s">
        <v>82</v>
      </c>
      <c r="Q132" s="68" t="s">
        <v>83</v>
      </c>
      <c r="R132" s="69" t="s">
        <v>84</v>
      </c>
      <c r="S132" s="67" t="s">
        <v>85</v>
      </c>
    </row>
    <row r="133" spans="1:19" ht="14.25" customHeight="1" thickBot="1">
      <c r="A133" s="219" t="s">
        <v>202</v>
      </c>
      <c r="B133" s="220"/>
      <c r="C133" s="220">
        <v>4210</v>
      </c>
      <c r="D133" s="221" t="s">
        <v>94</v>
      </c>
      <c r="E133" s="304" t="s">
        <v>86</v>
      </c>
      <c r="F133" s="72">
        <v>58600</v>
      </c>
      <c r="G133" s="72">
        <v>58600</v>
      </c>
      <c r="H133" s="73">
        <v>58600</v>
      </c>
      <c r="I133" s="73">
        <v>0</v>
      </c>
      <c r="J133" s="73">
        <v>58600</v>
      </c>
      <c r="K133" s="73">
        <v>0</v>
      </c>
      <c r="L133" s="73">
        <v>0</v>
      </c>
      <c r="M133" s="73">
        <v>0</v>
      </c>
      <c r="N133" s="73">
        <v>0</v>
      </c>
      <c r="O133" s="73">
        <v>0</v>
      </c>
      <c r="P133" s="72">
        <v>0</v>
      </c>
      <c r="Q133" s="73">
        <v>0</v>
      </c>
      <c r="R133" s="73">
        <v>0</v>
      </c>
      <c r="S133" s="73">
        <v>0</v>
      </c>
    </row>
    <row r="134" spans="1:19" ht="14.25" customHeight="1" thickBot="1">
      <c r="A134" s="219"/>
      <c r="B134" s="220"/>
      <c r="C134" s="220"/>
      <c r="D134" s="221"/>
      <c r="E134" s="303" t="s">
        <v>87</v>
      </c>
      <c r="F134" s="70">
        <v>-800</v>
      </c>
      <c r="G134" s="70">
        <v>-800</v>
      </c>
      <c r="H134" s="71">
        <v>-800</v>
      </c>
      <c r="I134" s="71">
        <v>0</v>
      </c>
      <c r="J134" s="71">
        <v>-800</v>
      </c>
      <c r="K134" s="71">
        <v>0</v>
      </c>
      <c r="L134" s="71">
        <v>0</v>
      </c>
      <c r="M134" s="71">
        <v>0</v>
      </c>
      <c r="N134" s="71">
        <v>0</v>
      </c>
      <c r="O134" s="71">
        <v>0</v>
      </c>
      <c r="P134" s="70">
        <v>0</v>
      </c>
      <c r="Q134" s="71">
        <v>0</v>
      </c>
      <c r="R134" s="71">
        <v>0</v>
      </c>
      <c r="S134" s="71">
        <v>0</v>
      </c>
    </row>
    <row r="135" spans="1:19" ht="14.25" customHeight="1" thickBot="1">
      <c r="A135" s="219"/>
      <c r="B135" s="220"/>
      <c r="C135" s="220"/>
      <c r="D135" s="221"/>
      <c r="E135" s="303" t="s">
        <v>88</v>
      </c>
      <c r="F135" s="70">
        <v>0</v>
      </c>
      <c r="G135" s="70">
        <v>0</v>
      </c>
      <c r="H135" s="71">
        <v>0</v>
      </c>
      <c r="I135" s="71">
        <v>0</v>
      </c>
      <c r="J135" s="71">
        <v>0</v>
      </c>
      <c r="K135" s="71">
        <v>0</v>
      </c>
      <c r="L135" s="71">
        <v>0</v>
      </c>
      <c r="M135" s="71">
        <v>0</v>
      </c>
      <c r="N135" s="71">
        <v>0</v>
      </c>
      <c r="O135" s="71">
        <v>0</v>
      </c>
      <c r="P135" s="70">
        <v>0</v>
      </c>
      <c r="Q135" s="71">
        <v>0</v>
      </c>
      <c r="R135" s="71">
        <v>0</v>
      </c>
      <c r="S135" s="71">
        <v>0</v>
      </c>
    </row>
    <row r="136" spans="1:19" ht="14.25" customHeight="1">
      <c r="A136" s="219"/>
      <c r="B136" s="220"/>
      <c r="C136" s="220"/>
      <c r="D136" s="221"/>
      <c r="E136" s="303" t="s">
        <v>89</v>
      </c>
      <c r="F136" s="70">
        <v>57800</v>
      </c>
      <c r="G136" s="70">
        <v>57800</v>
      </c>
      <c r="H136" s="71">
        <v>57800</v>
      </c>
      <c r="I136" s="71">
        <v>0</v>
      </c>
      <c r="J136" s="71">
        <v>57800</v>
      </c>
      <c r="K136" s="71">
        <v>0</v>
      </c>
      <c r="L136" s="71">
        <v>0</v>
      </c>
      <c r="M136" s="71">
        <v>0</v>
      </c>
      <c r="N136" s="71">
        <v>0</v>
      </c>
      <c r="O136" s="71">
        <v>0</v>
      </c>
      <c r="P136" s="70">
        <v>0</v>
      </c>
      <c r="Q136" s="71">
        <v>0</v>
      </c>
      <c r="R136" s="71">
        <v>0</v>
      </c>
      <c r="S136" s="71">
        <v>0</v>
      </c>
    </row>
    <row r="137" spans="1:19" ht="14.25" customHeight="1">
      <c r="A137" s="305" t="s">
        <v>100</v>
      </c>
      <c r="B137" s="305"/>
      <c r="C137" s="305"/>
      <c r="D137" s="305"/>
      <c r="E137" s="303" t="s">
        <v>86</v>
      </c>
      <c r="F137" s="74">
        <v>31959192.969999999</v>
      </c>
      <c r="G137" s="74">
        <v>26838563.670000002</v>
      </c>
      <c r="H137" s="75">
        <v>20259695.670000002</v>
      </c>
      <c r="I137" s="75">
        <v>12863304.449999999</v>
      </c>
      <c r="J137" s="75">
        <v>7396391.2199999997</v>
      </c>
      <c r="K137" s="75">
        <v>1666146</v>
      </c>
      <c r="L137" s="75">
        <v>4402773</v>
      </c>
      <c r="M137" s="75">
        <v>184949</v>
      </c>
      <c r="N137" s="75">
        <v>0</v>
      </c>
      <c r="O137" s="75">
        <v>325000</v>
      </c>
      <c r="P137" s="74">
        <v>5120629.3</v>
      </c>
      <c r="Q137" s="75">
        <v>5120629.3</v>
      </c>
      <c r="R137" s="75">
        <v>1648362</v>
      </c>
      <c r="S137" s="75">
        <v>0</v>
      </c>
    </row>
    <row r="138" spans="1:19" ht="14.25" customHeight="1">
      <c r="A138" s="305"/>
      <c r="B138" s="305"/>
      <c r="C138" s="305"/>
      <c r="D138" s="305"/>
      <c r="E138" s="303" t="s">
        <v>87</v>
      </c>
      <c r="F138" s="74">
        <v>-12324.13</v>
      </c>
      <c r="G138" s="74">
        <v>-12324.13</v>
      </c>
      <c r="H138" s="75">
        <v>-12324.13</v>
      </c>
      <c r="I138" s="75">
        <v>-1506.13</v>
      </c>
      <c r="J138" s="75">
        <v>-10818</v>
      </c>
      <c r="K138" s="75">
        <v>0</v>
      </c>
      <c r="L138" s="75">
        <v>0</v>
      </c>
      <c r="M138" s="75">
        <v>0</v>
      </c>
      <c r="N138" s="75">
        <v>0</v>
      </c>
      <c r="O138" s="75">
        <v>0</v>
      </c>
      <c r="P138" s="74">
        <v>0</v>
      </c>
      <c r="Q138" s="75">
        <v>0</v>
      </c>
      <c r="R138" s="75">
        <v>0</v>
      </c>
      <c r="S138" s="75">
        <v>0</v>
      </c>
    </row>
    <row r="139" spans="1:19" ht="14.25" customHeight="1">
      <c r="A139" s="305"/>
      <c r="B139" s="305"/>
      <c r="C139" s="305"/>
      <c r="D139" s="305"/>
      <c r="E139" s="303" t="s">
        <v>88</v>
      </c>
      <c r="F139" s="74">
        <v>15316.13</v>
      </c>
      <c r="G139" s="74">
        <v>15316.13</v>
      </c>
      <c r="H139" s="75">
        <v>12106.13</v>
      </c>
      <c r="I139" s="75">
        <v>1506.13</v>
      </c>
      <c r="J139" s="75">
        <v>10600</v>
      </c>
      <c r="K139" s="75">
        <v>0</v>
      </c>
      <c r="L139" s="75">
        <v>3210</v>
      </c>
      <c r="M139" s="75">
        <v>0</v>
      </c>
      <c r="N139" s="75">
        <v>0</v>
      </c>
      <c r="O139" s="75">
        <v>0</v>
      </c>
      <c r="P139" s="74">
        <v>0</v>
      </c>
      <c r="Q139" s="75">
        <v>0</v>
      </c>
      <c r="R139" s="75">
        <v>0</v>
      </c>
      <c r="S139" s="75">
        <v>0</v>
      </c>
    </row>
    <row r="140" spans="1:19" ht="14.25" customHeight="1">
      <c r="A140" s="305"/>
      <c r="B140" s="305"/>
      <c r="C140" s="305"/>
      <c r="D140" s="305"/>
      <c r="E140" s="303" t="s">
        <v>89</v>
      </c>
      <c r="F140" s="74">
        <v>31962184.969999999</v>
      </c>
      <c r="G140" s="74">
        <v>26841555.670000002</v>
      </c>
      <c r="H140" s="75">
        <v>20259477.670000002</v>
      </c>
      <c r="I140" s="75">
        <v>12863304.449999999</v>
      </c>
      <c r="J140" s="75">
        <v>7396173.2199999997</v>
      </c>
      <c r="K140" s="75">
        <v>1666146</v>
      </c>
      <c r="L140" s="75">
        <v>4405983</v>
      </c>
      <c r="M140" s="75">
        <v>184949</v>
      </c>
      <c r="N140" s="75">
        <v>0</v>
      </c>
      <c r="O140" s="75">
        <v>325000</v>
      </c>
      <c r="P140" s="74">
        <v>5120629.3</v>
      </c>
      <c r="Q140" s="75">
        <v>5120629.3</v>
      </c>
      <c r="R140" s="75">
        <v>1648362</v>
      </c>
      <c r="S140" s="75">
        <v>0</v>
      </c>
    </row>
  </sheetData>
  <mergeCells count="193">
    <mergeCell ref="R128:R129"/>
    <mergeCell ref="S128:S131"/>
    <mergeCell ref="D129:E129"/>
    <mergeCell ref="H129:H131"/>
    <mergeCell ref="I129:J130"/>
    <mergeCell ref="K129:K131"/>
    <mergeCell ref="L129:L131"/>
    <mergeCell ref="M129:M131"/>
    <mergeCell ref="N129:N131"/>
    <mergeCell ref="O129:O131"/>
    <mergeCell ref="R130:R131"/>
    <mergeCell ref="A59:A62"/>
    <mergeCell ref="B59:B62"/>
    <mergeCell ref="C59:D62"/>
    <mergeCell ref="A63:A66"/>
    <mergeCell ref="B63:B66"/>
    <mergeCell ref="C63:C66"/>
    <mergeCell ref="D63:D66"/>
    <mergeCell ref="A67:A70"/>
    <mergeCell ref="B67:B70"/>
    <mergeCell ref="C67:C70"/>
    <mergeCell ref="D67:D70"/>
    <mergeCell ref="C40:C43"/>
    <mergeCell ref="D40:D43"/>
    <mergeCell ref="A51:A54"/>
    <mergeCell ref="B51:B54"/>
    <mergeCell ref="C51:C54"/>
    <mergeCell ref="D51:D54"/>
    <mergeCell ref="A55:A58"/>
    <mergeCell ref="B55:B58"/>
    <mergeCell ref="C55:D58"/>
    <mergeCell ref="R13:R14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F9:F14"/>
    <mergeCell ref="G9:S9"/>
    <mergeCell ref="D10:E10"/>
    <mergeCell ref="G10:G14"/>
    <mergeCell ref="H10:O11"/>
    <mergeCell ref="P10:P14"/>
    <mergeCell ref="A16:A19"/>
    <mergeCell ref="B16:B19"/>
    <mergeCell ref="C16:D19"/>
    <mergeCell ref="A20:A23"/>
    <mergeCell ref="B20:B23"/>
    <mergeCell ref="C20:D23"/>
    <mergeCell ref="M12:M14"/>
    <mergeCell ref="N12:N14"/>
    <mergeCell ref="O12:O14"/>
    <mergeCell ref="D13:E13"/>
    <mergeCell ref="A9:A14"/>
    <mergeCell ref="B9:B14"/>
    <mergeCell ref="C9:C14"/>
    <mergeCell ref="D9:E9"/>
    <mergeCell ref="A36:A39"/>
    <mergeCell ref="B36:B39"/>
    <mergeCell ref="A24:A27"/>
    <mergeCell ref="B24:B27"/>
    <mergeCell ref="C24:C27"/>
    <mergeCell ref="D24:D27"/>
    <mergeCell ref="A28:A31"/>
    <mergeCell ref="B28:B31"/>
    <mergeCell ref="C36:D39"/>
    <mergeCell ref="R48:R49"/>
    <mergeCell ref="D50:E50"/>
    <mergeCell ref="S46:S49"/>
    <mergeCell ref="D47:E47"/>
    <mergeCell ref="H47:H49"/>
    <mergeCell ref="I47:J48"/>
    <mergeCell ref="K47:K49"/>
    <mergeCell ref="L47:L49"/>
    <mergeCell ref="M47:M49"/>
    <mergeCell ref="N47:N49"/>
    <mergeCell ref="O47:O49"/>
    <mergeCell ref="D48:E48"/>
    <mergeCell ref="F44:F49"/>
    <mergeCell ref="G44:S44"/>
    <mergeCell ref="D45:E45"/>
    <mergeCell ref="G45:G49"/>
    <mergeCell ref="H45:O46"/>
    <mergeCell ref="P45:P49"/>
    <mergeCell ref="Q45:S45"/>
    <mergeCell ref="D46:E46"/>
    <mergeCell ref="Q46:Q49"/>
    <mergeCell ref="R46:R47"/>
    <mergeCell ref="A44:A49"/>
    <mergeCell ref="G87:S87"/>
    <mergeCell ref="G88:G92"/>
    <mergeCell ref="H88:O89"/>
    <mergeCell ref="A71:A74"/>
    <mergeCell ref="B71:B74"/>
    <mergeCell ref="C71:C74"/>
    <mergeCell ref="D71:D74"/>
    <mergeCell ref="A75:A78"/>
    <mergeCell ref="B75:B78"/>
    <mergeCell ref="C75:D78"/>
    <mergeCell ref="A79:A82"/>
    <mergeCell ref="B79:B82"/>
    <mergeCell ref="C79:D82"/>
    <mergeCell ref="A83:A86"/>
    <mergeCell ref="B83:B86"/>
    <mergeCell ref="C83:C86"/>
    <mergeCell ref="D83:D86"/>
    <mergeCell ref="A94:A97"/>
    <mergeCell ref="D87:E87"/>
    <mergeCell ref="D89:E89"/>
    <mergeCell ref="F87:F92"/>
    <mergeCell ref="A98:A101"/>
    <mergeCell ref="B98:B101"/>
    <mergeCell ref="C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D113"/>
    <mergeCell ref="A114:A117"/>
    <mergeCell ref="C28:C31"/>
    <mergeCell ref="D28:D31"/>
    <mergeCell ref="A40:A43"/>
    <mergeCell ref="B40:B43"/>
    <mergeCell ref="B44:B49"/>
    <mergeCell ref="C44:C49"/>
    <mergeCell ref="D44:E44"/>
    <mergeCell ref="A32:A35"/>
    <mergeCell ref="B32:B35"/>
    <mergeCell ref="C32:D35"/>
    <mergeCell ref="B94:B97"/>
    <mergeCell ref="C94:D97"/>
    <mergeCell ref="B114:B117"/>
    <mergeCell ref="C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33:A136"/>
    <mergeCell ref="B133:B136"/>
    <mergeCell ref="C133:C136"/>
    <mergeCell ref="D133:D136"/>
    <mergeCell ref="A137:D140"/>
    <mergeCell ref="A126:A131"/>
    <mergeCell ref="B126:B131"/>
    <mergeCell ref="C126:C131"/>
    <mergeCell ref="D126:E126"/>
    <mergeCell ref="D127:E127"/>
    <mergeCell ref="D128:E128"/>
    <mergeCell ref="A87:A92"/>
    <mergeCell ref="B87:B92"/>
    <mergeCell ref="C87:C92"/>
    <mergeCell ref="D88:E88"/>
    <mergeCell ref="M90:M92"/>
    <mergeCell ref="N90:N92"/>
    <mergeCell ref="O90:O92"/>
    <mergeCell ref="D91:E91"/>
    <mergeCell ref="R91:R92"/>
    <mergeCell ref="D93:E93"/>
    <mergeCell ref="P88:P92"/>
    <mergeCell ref="Q88:S88"/>
    <mergeCell ref="Q89:Q92"/>
    <mergeCell ref="R89:R90"/>
    <mergeCell ref="S89:S92"/>
    <mergeCell ref="D90:E90"/>
    <mergeCell ref="H90:H92"/>
    <mergeCell ref="I90:J91"/>
    <mergeCell ref="K90:K92"/>
    <mergeCell ref="L90:L92"/>
    <mergeCell ref="D132:E132"/>
    <mergeCell ref="F126:F131"/>
    <mergeCell ref="G126:S126"/>
    <mergeCell ref="G127:G131"/>
    <mergeCell ref="H127:O128"/>
    <mergeCell ref="P127:P131"/>
    <mergeCell ref="Q127:S127"/>
    <mergeCell ref="Q128:Q131"/>
    <mergeCell ref="D130:E130"/>
  </mergeCells>
  <pageMargins left="0" right="0" top="0" bottom="0" header="0.51181102362204722" footer="0.51181102362204722"/>
  <pageSetup paperSize="9" orientation="landscape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2"/>
  <sheetViews>
    <sheetView topLeftCell="F1" workbookViewId="0">
      <selection activeCell="I2" sqref="I2:I5"/>
    </sheetView>
  </sheetViews>
  <sheetFormatPr defaultRowHeight="12.75"/>
  <cols>
    <col min="1" max="1" width="3.875" style="2" customWidth="1"/>
    <col min="2" max="2" width="5.875" style="2" customWidth="1"/>
    <col min="3" max="3" width="7.875" style="2" customWidth="1"/>
    <col min="4" max="4" width="7.5" style="2" customWidth="1"/>
    <col min="5" max="5" width="32.125" style="2" customWidth="1"/>
    <col min="6" max="6" width="17.375" style="2" customWidth="1"/>
    <col min="7" max="7" width="15.875" style="2" customWidth="1"/>
    <col min="8" max="8" width="16.5" style="2" customWidth="1"/>
    <col min="9" max="9" width="15.125" style="2" customWidth="1"/>
    <col min="10" max="10" width="13.25" style="2" customWidth="1"/>
    <col min="11" max="11" width="17.875" style="2" customWidth="1"/>
    <col min="12" max="12" width="19.25" style="2" customWidth="1"/>
    <col min="13" max="256" width="9" style="2"/>
    <col min="257" max="257" width="3.875" style="2" customWidth="1"/>
    <col min="258" max="258" width="5.875" style="2" customWidth="1"/>
    <col min="259" max="259" width="7.875" style="2" customWidth="1"/>
    <col min="260" max="260" width="7.5" style="2" customWidth="1"/>
    <col min="261" max="261" width="32.125" style="2" customWidth="1"/>
    <col min="262" max="262" width="17.375" style="2" customWidth="1"/>
    <col min="263" max="263" width="15.875" style="2" customWidth="1"/>
    <col min="264" max="264" width="16.5" style="2" customWidth="1"/>
    <col min="265" max="265" width="15.125" style="2" customWidth="1"/>
    <col min="266" max="266" width="13.25" style="2" customWidth="1"/>
    <col min="267" max="267" width="17.875" style="2" customWidth="1"/>
    <col min="268" max="268" width="19.25" style="2" customWidth="1"/>
    <col min="269" max="512" width="9" style="2"/>
    <col min="513" max="513" width="3.875" style="2" customWidth="1"/>
    <col min="514" max="514" width="5.875" style="2" customWidth="1"/>
    <col min="515" max="515" width="7.875" style="2" customWidth="1"/>
    <col min="516" max="516" width="7.5" style="2" customWidth="1"/>
    <col min="517" max="517" width="32.125" style="2" customWidth="1"/>
    <col min="518" max="518" width="17.375" style="2" customWidth="1"/>
    <col min="519" max="519" width="15.875" style="2" customWidth="1"/>
    <col min="520" max="520" width="16.5" style="2" customWidth="1"/>
    <col min="521" max="521" width="15.125" style="2" customWidth="1"/>
    <col min="522" max="522" width="13.25" style="2" customWidth="1"/>
    <col min="523" max="523" width="17.875" style="2" customWidth="1"/>
    <col min="524" max="524" width="19.25" style="2" customWidth="1"/>
    <col min="525" max="768" width="9" style="2"/>
    <col min="769" max="769" width="3.875" style="2" customWidth="1"/>
    <col min="770" max="770" width="5.875" style="2" customWidth="1"/>
    <col min="771" max="771" width="7.875" style="2" customWidth="1"/>
    <col min="772" max="772" width="7.5" style="2" customWidth="1"/>
    <col min="773" max="773" width="32.125" style="2" customWidth="1"/>
    <col min="774" max="774" width="17.375" style="2" customWidth="1"/>
    <col min="775" max="775" width="15.875" style="2" customWidth="1"/>
    <col min="776" max="776" width="16.5" style="2" customWidth="1"/>
    <col min="777" max="777" width="15.125" style="2" customWidth="1"/>
    <col min="778" max="778" width="13.25" style="2" customWidth="1"/>
    <col min="779" max="779" width="17.875" style="2" customWidth="1"/>
    <col min="780" max="780" width="19.25" style="2" customWidth="1"/>
    <col min="781" max="1024" width="9" style="2"/>
    <col min="1025" max="1025" width="3.875" style="2" customWidth="1"/>
    <col min="1026" max="1026" width="5.875" style="2" customWidth="1"/>
    <col min="1027" max="1027" width="7.875" style="2" customWidth="1"/>
    <col min="1028" max="1028" width="7.5" style="2" customWidth="1"/>
    <col min="1029" max="1029" width="32.125" style="2" customWidth="1"/>
    <col min="1030" max="1030" width="17.375" style="2" customWidth="1"/>
    <col min="1031" max="1031" width="15.875" style="2" customWidth="1"/>
    <col min="1032" max="1032" width="16.5" style="2" customWidth="1"/>
    <col min="1033" max="1033" width="15.125" style="2" customWidth="1"/>
    <col min="1034" max="1034" width="13.25" style="2" customWidth="1"/>
    <col min="1035" max="1035" width="17.875" style="2" customWidth="1"/>
    <col min="1036" max="1036" width="19.25" style="2" customWidth="1"/>
    <col min="1037" max="1280" width="9" style="2"/>
    <col min="1281" max="1281" width="3.875" style="2" customWidth="1"/>
    <col min="1282" max="1282" width="5.875" style="2" customWidth="1"/>
    <col min="1283" max="1283" width="7.875" style="2" customWidth="1"/>
    <col min="1284" max="1284" width="7.5" style="2" customWidth="1"/>
    <col min="1285" max="1285" width="32.125" style="2" customWidth="1"/>
    <col min="1286" max="1286" width="17.375" style="2" customWidth="1"/>
    <col min="1287" max="1287" width="15.875" style="2" customWidth="1"/>
    <col min="1288" max="1288" width="16.5" style="2" customWidth="1"/>
    <col min="1289" max="1289" width="15.125" style="2" customWidth="1"/>
    <col min="1290" max="1290" width="13.25" style="2" customWidth="1"/>
    <col min="1291" max="1291" width="17.875" style="2" customWidth="1"/>
    <col min="1292" max="1292" width="19.25" style="2" customWidth="1"/>
    <col min="1293" max="1536" width="9" style="2"/>
    <col min="1537" max="1537" width="3.875" style="2" customWidth="1"/>
    <col min="1538" max="1538" width="5.875" style="2" customWidth="1"/>
    <col min="1539" max="1539" width="7.875" style="2" customWidth="1"/>
    <col min="1540" max="1540" width="7.5" style="2" customWidth="1"/>
    <col min="1541" max="1541" width="32.125" style="2" customWidth="1"/>
    <col min="1542" max="1542" width="17.375" style="2" customWidth="1"/>
    <col min="1543" max="1543" width="15.875" style="2" customWidth="1"/>
    <col min="1544" max="1544" width="16.5" style="2" customWidth="1"/>
    <col min="1545" max="1545" width="15.125" style="2" customWidth="1"/>
    <col min="1546" max="1546" width="13.25" style="2" customWidth="1"/>
    <col min="1547" max="1547" width="17.875" style="2" customWidth="1"/>
    <col min="1548" max="1548" width="19.25" style="2" customWidth="1"/>
    <col min="1549" max="1792" width="9" style="2"/>
    <col min="1793" max="1793" width="3.875" style="2" customWidth="1"/>
    <col min="1794" max="1794" width="5.875" style="2" customWidth="1"/>
    <col min="1795" max="1795" width="7.875" style="2" customWidth="1"/>
    <col min="1796" max="1796" width="7.5" style="2" customWidth="1"/>
    <col min="1797" max="1797" width="32.125" style="2" customWidth="1"/>
    <col min="1798" max="1798" width="17.375" style="2" customWidth="1"/>
    <col min="1799" max="1799" width="15.875" style="2" customWidth="1"/>
    <col min="1800" max="1800" width="16.5" style="2" customWidth="1"/>
    <col min="1801" max="1801" width="15.125" style="2" customWidth="1"/>
    <col min="1802" max="1802" width="13.25" style="2" customWidth="1"/>
    <col min="1803" max="1803" width="17.875" style="2" customWidth="1"/>
    <col min="1804" max="1804" width="19.25" style="2" customWidth="1"/>
    <col min="1805" max="2048" width="9" style="2"/>
    <col min="2049" max="2049" width="3.875" style="2" customWidth="1"/>
    <col min="2050" max="2050" width="5.875" style="2" customWidth="1"/>
    <col min="2051" max="2051" width="7.875" style="2" customWidth="1"/>
    <col min="2052" max="2052" width="7.5" style="2" customWidth="1"/>
    <col min="2053" max="2053" width="32.125" style="2" customWidth="1"/>
    <col min="2054" max="2054" width="17.375" style="2" customWidth="1"/>
    <col min="2055" max="2055" width="15.875" style="2" customWidth="1"/>
    <col min="2056" max="2056" width="16.5" style="2" customWidth="1"/>
    <col min="2057" max="2057" width="15.125" style="2" customWidth="1"/>
    <col min="2058" max="2058" width="13.25" style="2" customWidth="1"/>
    <col min="2059" max="2059" width="17.875" style="2" customWidth="1"/>
    <col min="2060" max="2060" width="19.25" style="2" customWidth="1"/>
    <col min="2061" max="2304" width="9" style="2"/>
    <col min="2305" max="2305" width="3.875" style="2" customWidth="1"/>
    <col min="2306" max="2306" width="5.875" style="2" customWidth="1"/>
    <col min="2307" max="2307" width="7.875" style="2" customWidth="1"/>
    <col min="2308" max="2308" width="7.5" style="2" customWidth="1"/>
    <col min="2309" max="2309" width="32.125" style="2" customWidth="1"/>
    <col min="2310" max="2310" width="17.375" style="2" customWidth="1"/>
    <col min="2311" max="2311" width="15.875" style="2" customWidth="1"/>
    <col min="2312" max="2312" width="16.5" style="2" customWidth="1"/>
    <col min="2313" max="2313" width="15.125" style="2" customWidth="1"/>
    <col min="2314" max="2314" width="13.25" style="2" customWidth="1"/>
    <col min="2315" max="2315" width="17.875" style="2" customWidth="1"/>
    <col min="2316" max="2316" width="19.25" style="2" customWidth="1"/>
    <col min="2317" max="2560" width="9" style="2"/>
    <col min="2561" max="2561" width="3.875" style="2" customWidth="1"/>
    <col min="2562" max="2562" width="5.875" style="2" customWidth="1"/>
    <col min="2563" max="2563" width="7.875" style="2" customWidth="1"/>
    <col min="2564" max="2564" width="7.5" style="2" customWidth="1"/>
    <col min="2565" max="2565" width="32.125" style="2" customWidth="1"/>
    <col min="2566" max="2566" width="17.375" style="2" customWidth="1"/>
    <col min="2567" max="2567" width="15.875" style="2" customWidth="1"/>
    <col min="2568" max="2568" width="16.5" style="2" customWidth="1"/>
    <col min="2569" max="2569" width="15.125" style="2" customWidth="1"/>
    <col min="2570" max="2570" width="13.25" style="2" customWidth="1"/>
    <col min="2571" max="2571" width="17.875" style="2" customWidth="1"/>
    <col min="2572" max="2572" width="19.25" style="2" customWidth="1"/>
    <col min="2573" max="2816" width="9" style="2"/>
    <col min="2817" max="2817" width="3.875" style="2" customWidth="1"/>
    <col min="2818" max="2818" width="5.875" style="2" customWidth="1"/>
    <col min="2819" max="2819" width="7.875" style="2" customWidth="1"/>
    <col min="2820" max="2820" width="7.5" style="2" customWidth="1"/>
    <col min="2821" max="2821" width="32.125" style="2" customWidth="1"/>
    <col min="2822" max="2822" width="17.375" style="2" customWidth="1"/>
    <col min="2823" max="2823" width="15.875" style="2" customWidth="1"/>
    <col min="2824" max="2824" width="16.5" style="2" customWidth="1"/>
    <col min="2825" max="2825" width="15.125" style="2" customWidth="1"/>
    <col min="2826" max="2826" width="13.25" style="2" customWidth="1"/>
    <col min="2827" max="2827" width="17.875" style="2" customWidth="1"/>
    <col min="2828" max="2828" width="19.25" style="2" customWidth="1"/>
    <col min="2829" max="3072" width="9" style="2"/>
    <col min="3073" max="3073" width="3.875" style="2" customWidth="1"/>
    <col min="3074" max="3074" width="5.875" style="2" customWidth="1"/>
    <col min="3075" max="3075" width="7.875" style="2" customWidth="1"/>
    <col min="3076" max="3076" width="7.5" style="2" customWidth="1"/>
    <col min="3077" max="3077" width="32.125" style="2" customWidth="1"/>
    <col min="3078" max="3078" width="17.375" style="2" customWidth="1"/>
    <col min="3079" max="3079" width="15.875" style="2" customWidth="1"/>
    <col min="3080" max="3080" width="16.5" style="2" customWidth="1"/>
    <col min="3081" max="3081" width="15.125" style="2" customWidth="1"/>
    <col min="3082" max="3082" width="13.25" style="2" customWidth="1"/>
    <col min="3083" max="3083" width="17.875" style="2" customWidth="1"/>
    <col min="3084" max="3084" width="19.25" style="2" customWidth="1"/>
    <col min="3085" max="3328" width="9" style="2"/>
    <col min="3329" max="3329" width="3.875" style="2" customWidth="1"/>
    <col min="3330" max="3330" width="5.875" style="2" customWidth="1"/>
    <col min="3331" max="3331" width="7.875" style="2" customWidth="1"/>
    <col min="3332" max="3332" width="7.5" style="2" customWidth="1"/>
    <col min="3333" max="3333" width="32.125" style="2" customWidth="1"/>
    <col min="3334" max="3334" width="17.375" style="2" customWidth="1"/>
    <col min="3335" max="3335" width="15.875" style="2" customWidth="1"/>
    <col min="3336" max="3336" width="16.5" style="2" customWidth="1"/>
    <col min="3337" max="3337" width="15.125" style="2" customWidth="1"/>
    <col min="3338" max="3338" width="13.25" style="2" customWidth="1"/>
    <col min="3339" max="3339" width="17.875" style="2" customWidth="1"/>
    <col min="3340" max="3340" width="19.25" style="2" customWidth="1"/>
    <col min="3341" max="3584" width="9" style="2"/>
    <col min="3585" max="3585" width="3.875" style="2" customWidth="1"/>
    <col min="3586" max="3586" width="5.875" style="2" customWidth="1"/>
    <col min="3587" max="3587" width="7.875" style="2" customWidth="1"/>
    <col min="3588" max="3588" width="7.5" style="2" customWidth="1"/>
    <col min="3589" max="3589" width="32.125" style="2" customWidth="1"/>
    <col min="3590" max="3590" width="17.375" style="2" customWidth="1"/>
    <col min="3591" max="3591" width="15.875" style="2" customWidth="1"/>
    <col min="3592" max="3592" width="16.5" style="2" customWidth="1"/>
    <col min="3593" max="3593" width="15.125" style="2" customWidth="1"/>
    <col min="3594" max="3594" width="13.25" style="2" customWidth="1"/>
    <col min="3595" max="3595" width="17.875" style="2" customWidth="1"/>
    <col min="3596" max="3596" width="19.25" style="2" customWidth="1"/>
    <col min="3597" max="3840" width="9" style="2"/>
    <col min="3841" max="3841" width="3.875" style="2" customWidth="1"/>
    <col min="3842" max="3842" width="5.875" style="2" customWidth="1"/>
    <col min="3843" max="3843" width="7.875" style="2" customWidth="1"/>
    <col min="3844" max="3844" width="7.5" style="2" customWidth="1"/>
    <col min="3845" max="3845" width="32.125" style="2" customWidth="1"/>
    <col min="3846" max="3846" width="17.375" style="2" customWidth="1"/>
    <col min="3847" max="3847" width="15.875" style="2" customWidth="1"/>
    <col min="3848" max="3848" width="16.5" style="2" customWidth="1"/>
    <col min="3849" max="3849" width="15.125" style="2" customWidth="1"/>
    <col min="3850" max="3850" width="13.25" style="2" customWidth="1"/>
    <col min="3851" max="3851" width="17.875" style="2" customWidth="1"/>
    <col min="3852" max="3852" width="19.25" style="2" customWidth="1"/>
    <col min="3853" max="4096" width="9" style="2"/>
    <col min="4097" max="4097" width="3.875" style="2" customWidth="1"/>
    <col min="4098" max="4098" width="5.875" style="2" customWidth="1"/>
    <col min="4099" max="4099" width="7.875" style="2" customWidth="1"/>
    <col min="4100" max="4100" width="7.5" style="2" customWidth="1"/>
    <col min="4101" max="4101" width="32.125" style="2" customWidth="1"/>
    <col min="4102" max="4102" width="17.375" style="2" customWidth="1"/>
    <col min="4103" max="4103" width="15.875" style="2" customWidth="1"/>
    <col min="4104" max="4104" width="16.5" style="2" customWidth="1"/>
    <col min="4105" max="4105" width="15.125" style="2" customWidth="1"/>
    <col min="4106" max="4106" width="13.25" style="2" customWidth="1"/>
    <col min="4107" max="4107" width="17.875" style="2" customWidth="1"/>
    <col min="4108" max="4108" width="19.25" style="2" customWidth="1"/>
    <col min="4109" max="4352" width="9" style="2"/>
    <col min="4353" max="4353" width="3.875" style="2" customWidth="1"/>
    <col min="4354" max="4354" width="5.875" style="2" customWidth="1"/>
    <col min="4355" max="4355" width="7.875" style="2" customWidth="1"/>
    <col min="4356" max="4356" width="7.5" style="2" customWidth="1"/>
    <col min="4357" max="4357" width="32.125" style="2" customWidth="1"/>
    <col min="4358" max="4358" width="17.375" style="2" customWidth="1"/>
    <col min="4359" max="4359" width="15.875" style="2" customWidth="1"/>
    <col min="4360" max="4360" width="16.5" style="2" customWidth="1"/>
    <col min="4361" max="4361" width="15.125" style="2" customWidth="1"/>
    <col min="4362" max="4362" width="13.25" style="2" customWidth="1"/>
    <col min="4363" max="4363" width="17.875" style="2" customWidth="1"/>
    <col min="4364" max="4364" width="19.25" style="2" customWidth="1"/>
    <col min="4365" max="4608" width="9" style="2"/>
    <col min="4609" max="4609" width="3.875" style="2" customWidth="1"/>
    <col min="4610" max="4610" width="5.875" style="2" customWidth="1"/>
    <col min="4611" max="4611" width="7.875" style="2" customWidth="1"/>
    <col min="4612" max="4612" width="7.5" style="2" customWidth="1"/>
    <col min="4613" max="4613" width="32.125" style="2" customWidth="1"/>
    <col min="4614" max="4614" width="17.375" style="2" customWidth="1"/>
    <col min="4615" max="4615" width="15.875" style="2" customWidth="1"/>
    <col min="4616" max="4616" width="16.5" style="2" customWidth="1"/>
    <col min="4617" max="4617" width="15.125" style="2" customWidth="1"/>
    <col min="4618" max="4618" width="13.25" style="2" customWidth="1"/>
    <col min="4619" max="4619" width="17.875" style="2" customWidth="1"/>
    <col min="4620" max="4620" width="19.25" style="2" customWidth="1"/>
    <col min="4621" max="4864" width="9" style="2"/>
    <col min="4865" max="4865" width="3.875" style="2" customWidth="1"/>
    <col min="4866" max="4866" width="5.875" style="2" customWidth="1"/>
    <col min="4867" max="4867" width="7.875" style="2" customWidth="1"/>
    <col min="4868" max="4868" width="7.5" style="2" customWidth="1"/>
    <col min="4869" max="4869" width="32.125" style="2" customWidth="1"/>
    <col min="4870" max="4870" width="17.375" style="2" customWidth="1"/>
    <col min="4871" max="4871" width="15.875" style="2" customWidth="1"/>
    <col min="4872" max="4872" width="16.5" style="2" customWidth="1"/>
    <col min="4873" max="4873" width="15.125" style="2" customWidth="1"/>
    <col min="4874" max="4874" width="13.25" style="2" customWidth="1"/>
    <col min="4875" max="4875" width="17.875" style="2" customWidth="1"/>
    <col min="4876" max="4876" width="19.25" style="2" customWidth="1"/>
    <col min="4877" max="5120" width="9" style="2"/>
    <col min="5121" max="5121" width="3.875" style="2" customWidth="1"/>
    <col min="5122" max="5122" width="5.875" style="2" customWidth="1"/>
    <col min="5123" max="5123" width="7.875" style="2" customWidth="1"/>
    <col min="5124" max="5124" width="7.5" style="2" customWidth="1"/>
    <col min="5125" max="5125" width="32.125" style="2" customWidth="1"/>
    <col min="5126" max="5126" width="17.375" style="2" customWidth="1"/>
    <col min="5127" max="5127" width="15.875" style="2" customWidth="1"/>
    <col min="5128" max="5128" width="16.5" style="2" customWidth="1"/>
    <col min="5129" max="5129" width="15.125" style="2" customWidth="1"/>
    <col min="5130" max="5130" width="13.25" style="2" customWidth="1"/>
    <col min="5131" max="5131" width="17.875" style="2" customWidth="1"/>
    <col min="5132" max="5132" width="19.25" style="2" customWidth="1"/>
    <col min="5133" max="5376" width="9" style="2"/>
    <col min="5377" max="5377" width="3.875" style="2" customWidth="1"/>
    <col min="5378" max="5378" width="5.875" style="2" customWidth="1"/>
    <col min="5379" max="5379" width="7.875" style="2" customWidth="1"/>
    <col min="5380" max="5380" width="7.5" style="2" customWidth="1"/>
    <col min="5381" max="5381" width="32.125" style="2" customWidth="1"/>
    <col min="5382" max="5382" width="17.375" style="2" customWidth="1"/>
    <col min="5383" max="5383" width="15.875" style="2" customWidth="1"/>
    <col min="5384" max="5384" width="16.5" style="2" customWidth="1"/>
    <col min="5385" max="5385" width="15.125" style="2" customWidth="1"/>
    <col min="5386" max="5386" width="13.25" style="2" customWidth="1"/>
    <col min="5387" max="5387" width="17.875" style="2" customWidth="1"/>
    <col min="5388" max="5388" width="19.25" style="2" customWidth="1"/>
    <col min="5389" max="5632" width="9" style="2"/>
    <col min="5633" max="5633" width="3.875" style="2" customWidth="1"/>
    <col min="5634" max="5634" width="5.875" style="2" customWidth="1"/>
    <col min="5635" max="5635" width="7.875" style="2" customWidth="1"/>
    <col min="5636" max="5636" width="7.5" style="2" customWidth="1"/>
    <col min="5637" max="5637" width="32.125" style="2" customWidth="1"/>
    <col min="5638" max="5638" width="17.375" style="2" customWidth="1"/>
    <col min="5639" max="5639" width="15.875" style="2" customWidth="1"/>
    <col min="5640" max="5640" width="16.5" style="2" customWidth="1"/>
    <col min="5641" max="5641" width="15.125" style="2" customWidth="1"/>
    <col min="5642" max="5642" width="13.25" style="2" customWidth="1"/>
    <col min="5643" max="5643" width="17.875" style="2" customWidth="1"/>
    <col min="5644" max="5644" width="19.25" style="2" customWidth="1"/>
    <col min="5645" max="5888" width="9" style="2"/>
    <col min="5889" max="5889" width="3.875" style="2" customWidth="1"/>
    <col min="5890" max="5890" width="5.875" style="2" customWidth="1"/>
    <col min="5891" max="5891" width="7.875" style="2" customWidth="1"/>
    <col min="5892" max="5892" width="7.5" style="2" customWidth="1"/>
    <col min="5893" max="5893" width="32.125" style="2" customWidth="1"/>
    <col min="5894" max="5894" width="17.375" style="2" customWidth="1"/>
    <col min="5895" max="5895" width="15.875" style="2" customWidth="1"/>
    <col min="5896" max="5896" width="16.5" style="2" customWidth="1"/>
    <col min="5897" max="5897" width="15.125" style="2" customWidth="1"/>
    <col min="5898" max="5898" width="13.25" style="2" customWidth="1"/>
    <col min="5899" max="5899" width="17.875" style="2" customWidth="1"/>
    <col min="5900" max="5900" width="19.25" style="2" customWidth="1"/>
    <col min="5901" max="6144" width="9" style="2"/>
    <col min="6145" max="6145" width="3.875" style="2" customWidth="1"/>
    <col min="6146" max="6146" width="5.875" style="2" customWidth="1"/>
    <col min="6147" max="6147" width="7.875" style="2" customWidth="1"/>
    <col min="6148" max="6148" width="7.5" style="2" customWidth="1"/>
    <col min="6149" max="6149" width="32.125" style="2" customWidth="1"/>
    <col min="6150" max="6150" width="17.375" style="2" customWidth="1"/>
    <col min="6151" max="6151" width="15.875" style="2" customWidth="1"/>
    <col min="6152" max="6152" width="16.5" style="2" customWidth="1"/>
    <col min="6153" max="6153" width="15.125" style="2" customWidth="1"/>
    <col min="6154" max="6154" width="13.25" style="2" customWidth="1"/>
    <col min="6155" max="6155" width="17.875" style="2" customWidth="1"/>
    <col min="6156" max="6156" width="19.25" style="2" customWidth="1"/>
    <col min="6157" max="6400" width="9" style="2"/>
    <col min="6401" max="6401" width="3.875" style="2" customWidth="1"/>
    <col min="6402" max="6402" width="5.875" style="2" customWidth="1"/>
    <col min="6403" max="6403" width="7.875" style="2" customWidth="1"/>
    <col min="6404" max="6404" width="7.5" style="2" customWidth="1"/>
    <col min="6405" max="6405" width="32.125" style="2" customWidth="1"/>
    <col min="6406" max="6406" width="17.375" style="2" customWidth="1"/>
    <col min="6407" max="6407" width="15.875" style="2" customWidth="1"/>
    <col min="6408" max="6408" width="16.5" style="2" customWidth="1"/>
    <col min="6409" max="6409" width="15.125" style="2" customWidth="1"/>
    <col min="6410" max="6410" width="13.25" style="2" customWidth="1"/>
    <col min="6411" max="6411" width="17.875" style="2" customWidth="1"/>
    <col min="6412" max="6412" width="19.25" style="2" customWidth="1"/>
    <col min="6413" max="6656" width="9" style="2"/>
    <col min="6657" max="6657" width="3.875" style="2" customWidth="1"/>
    <col min="6658" max="6658" width="5.875" style="2" customWidth="1"/>
    <col min="6659" max="6659" width="7.875" style="2" customWidth="1"/>
    <col min="6660" max="6660" width="7.5" style="2" customWidth="1"/>
    <col min="6661" max="6661" width="32.125" style="2" customWidth="1"/>
    <col min="6662" max="6662" width="17.375" style="2" customWidth="1"/>
    <col min="6663" max="6663" width="15.875" style="2" customWidth="1"/>
    <col min="6664" max="6664" width="16.5" style="2" customWidth="1"/>
    <col min="6665" max="6665" width="15.125" style="2" customWidth="1"/>
    <col min="6666" max="6666" width="13.25" style="2" customWidth="1"/>
    <col min="6667" max="6667" width="17.875" style="2" customWidth="1"/>
    <col min="6668" max="6668" width="19.25" style="2" customWidth="1"/>
    <col min="6669" max="6912" width="9" style="2"/>
    <col min="6913" max="6913" width="3.875" style="2" customWidth="1"/>
    <col min="6914" max="6914" width="5.875" style="2" customWidth="1"/>
    <col min="6915" max="6915" width="7.875" style="2" customWidth="1"/>
    <col min="6916" max="6916" width="7.5" style="2" customWidth="1"/>
    <col min="6917" max="6917" width="32.125" style="2" customWidth="1"/>
    <col min="6918" max="6918" width="17.375" style="2" customWidth="1"/>
    <col min="6919" max="6919" width="15.875" style="2" customWidth="1"/>
    <col min="6920" max="6920" width="16.5" style="2" customWidth="1"/>
    <col min="6921" max="6921" width="15.125" style="2" customWidth="1"/>
    <col min="6922" max="6922" width="13.25" style="2" customWidth="1"/>
    <col min="6923" max="6923" width="17.875" style="2" customWidth="1"/>
    <col min="6924" max="6924" width="19.25" style="2" customWidth="1"/>
    <col min="6925" max="7168" width="9" style="2"/>
    <col min="7169" max="7169" width="3.875" style="2" customWidth="1"/>
    <col min="7170" max="7170" width="5.875" style="2" customWidth="1"/>
    <col min="7171" max="7171" width="7.875" style="2" customWidth="1"/>
    <col min="7172" max="7172" width="7.5" style="2" customWidth="1"/>
    <col min="7173" max="7173" width="32.125" style="2" customWidth="1"/>
    <col min="7174" max="7174" width="17.375" style="2" customWidth="1"/>
    <col min="7175" max="7175" width="15.875" style="2" customWidth="1"/>
    <col min="7176" max="7176" width="16.5" style="2" customWidth="1"/>
    <col min="7177" max="7177" width="15.125" style="2" customWidth="1"/>
    <col min="7178" max="7178" width="13.25" style="2" customWidth="1"/>
    <col min="7179" max="7179" width="17.875" style="2" customWidth="1"/>
    <col min="7180" max="7180" width="19.25" style="2" customWidth="1"/>
    <col min="7181" max="7424" width="9" style="2"/>
    <col min="7425" max="7425" width="3.875" style="2" customWidth="1"/>
    <col min="7426" max="7426" width="5.875" style="2" customWidth="1"/>
    <col min="7427" max="7427" width="7.875" style="2" customWidth="1"/>
    <col min="7428" max="7428" width="7.5" style="2" customWidth="1"/>
    <col min="7429" max="7429" width="32.125" style="2" customWidth="1"/>
    <col min="7430" max="7430" width="17.375" style="2" customWidth="1"/>
    <col min="7431" max="7431" width="15.875" style="2" customWidth="1"/>
    <col min="7432" max="7432" width="16.5" style="2" customWidth="1"/>
    <col min="7433" max="7433" width="15.125" style="2" customWidth="1"/>
    <col min="7434" max="7434" width="13.25" style="2" customWidth="1"/>
    <col min="7435" max="7435" width="17.875" style="2" customWidth="1"/>
    <col min="7436" max="7436" width="19.25" style="2" customWidth="1"/>
    <col min="7437" max="7680" width="9" style="2"/>
    <col min="7681" max="7681" width="3.875" style="2" customWidth="1"/>
    <col min="7682" max="7682" width="5.875" style="2" customWidth="1"/>
    <col min="7683" max="7683" width="7.875" style="2" customWidth="1"/>
    <col min="7684" max="7684" width="7.5" style="2" customWidth="1"/>
    <col min="7685" max="7685" width="32.125" style="2" customWidth="1"/>
    <col min="7686" max="7686" width="17.375" style="2" customWidth="1"/>
    <col min="7687" max="7687" width="15.875" style="2" customWidth="1"/>
    <col min="7688" max="7688" width="16.5" style="2" customWidth="1"/>
    <col min="7689" max="7689" width="15.125" style="2" customWidth="1"/>
    <col min="7690" max="7690" width="13.25" style="2" customWidth="1"/>
    <col min="7691" max="7691" width="17.875" style="2" customWidth="1"/>
    <col min="7692" max="7692" width="19.25" style="2" customWidth="1"/>
    <col min="7693" max="7936" width="9" style="2"/>
    <col min="7937" max="7937" width="3.875" style="2" customWidth="1"/>
    <col min="7938" max="7938" width="5.875" style="2" customWidth="1"/>
    <col min="7939" max="7939" width="7.875" style="2" customWidth="1"/>
    <col min="7940" max="7940" width="7.5" style="2" customWidth="1"/>
    <col min="7941" max="7941" width="32.125" style="2" customWidth="1"/>
    <col min="7942" max="7942" width="17.375" style="2" customWidth="1"/>
    <col min="7943" max="7943" width="15.875" style="2" customWidth="1"/>
    <col min="7944" max="7944" width="16.5" style="2" customWidth="1"/>
    <col min="7945" max="7945" width="15.125" style="2" customWidth="1"/>
    <col min="7946" max="7946" width="13.25" style="2" customWidth="1"/>
    <col min="7947" max="7947" width="17.875" style="2" customWidth="1"/>
    <col min="7948" max="7948" width="19.25" style="2" customWidth="1"/>
    <col min="7949" max="8192" width="9" style="2"/>
    <col min="8193" max="8193" width="3.875" style="2" customWidth="1"/>
    <col min="8194" max="8194" width="5.875" style="2" customWidth="1"/>
    <col min="8195" max="8195" width="7.875" style="2" customWidth="1"/>
    <col min="8196" max="8196" width="7.5" style="2" customWidth="1"/>
    <col min="8197" max="8197" width="32.125" style="2" customWidth="1"/>
    <col min="8198" max="8198" width="17.375" style="2" customWidth="1"/>
    <col min="8199" max="8199" width="15.875" style="2" customWidth="1"/>
    <col min="8200" max="8200" width="16.5" style="2" customWidth="1"/>
    <col min="8201" max="8201" width="15.125" style="2" customWidth="1"/>
    <col min="8202" max="8202" width="13.25" style="2" customWidth="1"/>
    <col min="8203" max="8203" width="17.875" style="2" customWidth="1"/>
    <col min="8204" max="8204" width="19.25" style="2" customWidth="1"/>
    <col min="8205" max="8448" width="9" style="2"/>
    <col min="8449" max="8449" width="3.875" style="2" customWidth="1"/>
    <col min="8450" max="8450" width="5.875" style="2" customWidth="1"/>
    <col min="8451" max="8451" width="7.875" style="2" customWidth="1"/>
    <col min="8452" max="8452" width="7.5" style="2" customWidth="1"/>
    <col min="8453" max="8453" width="32.125" style="2" customWidth="1"/>
    <col min="8454" max="8454" width="17.375" style="2" customWidth="1"/>
    <col min="8455" max="8455" width="15.875" style="2" customWidth="1"/>
    <col min="8456" max="8456" width="16.5" style="2" customWidth="1"/>
    <col min="8457" max="8457" width="15.125" style="2" customWidth="1"/>
    <col min="8458" max="8458" width="13.25" style="2" customWidth="1"/>
    <col min="8459" max="8459" width="17.875" style="2" customWidth="1"/>
    <col min="8460" max="8460" width="19.25" style="2" customWidth="1"/>
    <col min="8461" max="8704" width="9" style="2"/>
    <col min="8705" max="8705" width="3.875" style="2" customWidth="1"/>
    <col min="8706" max="8706" width="5.875" style="2" customWidth="1"/>
    <col min="8707" max="8707" width="7.875" style="2" customWidth="1"/>
    <col min="8708" max="8708" width="7.5" style="2" customWidth="1"/>
    <col min="8709" max="8709" width="32.125" style="2" customWidth="1"/>
    <col min="8710" max="8710" width="17.375" style="2" customWidth="1"/>
    <col min="8711" max="8711" width="15.875" style="2" customWidth="1"/>
    <col min="8712" max="8712" width="16.5" style="2" customWidth="1"/>
    <col min="8713" max="8713" width="15.125" style="2" customWidth="1"/>
    <col min="8714" max="8714" width="13.25" style="2" customWidth="1"/>
    <col min="8715" max="8715" width="17.875" style="2" customWidth="1"/>
    <col min="8716" max="8716" width="19.25" style="2" customWidth="1"/>
    <col min="8717" max="8960" width="9" style="2"/>
    <col min="8961" max="8961" width="3.875" style="2" customWidth="1"/>
    <col min="8962" max="8962" width="5.875" style="2" customWidth="1"/>
    <col min="8963" max="8963" width="7.875" style="2" customWidth="1"/>
    <col min="8964" max="8964" width="7.5" style="2" customWidth="1"/>
    <col min="8965" max="8965" width="32.125" style="2" customWidth="1"/>
    <col min="8966" max="8966" width="17.375" style="2" customWidth="1"/>
    <col min="8967" max="8967" width="15.875" style="2" customWidth="1"/>
    <col min="8968" max="8968" width="16.5" style="2" customWidth="1"/>
    <col min="8969" max="8969" width="15.125" style="2" customWidth="1"/>
    <col min="8970" max="8970" width="13.25" style="2" customWidth="1"/>
    <col min="8971" max="8971" width="17.875" style="2" customWidth="1"/>
    <col min="8972" max="8972" width="19.25" style="2" customWidth="1"/>
    <col min="8973" max="9216" width="9" style="2"/>
    <col min="9217" max="9217" width="3.875" style="2" customWidth="1"/>
    <col min="9218" max="9218" width="5.875" style="2" customWidth="1"/>
    <col min="9219" max="9219" width="7.875" style="2" customWidth="1"/>
    <col min="9220" max="9220" width="7.5" style="2" customWidth="1"/>
    <col min="9221" max="9221" width="32.125" style="2" customWidth="1"/>
    <col min="9222" max="9222" width="17.375" style="2" customWidth="1"/>
    <col min="9223" max="9223" width="15.875" style="2" customWidth="1"/>
    <col min="9224" max="9224" width="16.5" style="2" customWidth="1"/>
    <col min="9225" max="9225" width="15.125" style="2" customWidth="1"/>
    <col min="9226" max="9226" width="13.25" style="2" customWidth="1"/>
    <col min="9227" max="9227" width="17.875" style="2" customWidth="1"/>
    <col min="9228" max="9228" width="19.25" style="2" customWidth="1"/>
    <col min="9229" max="9472" width="9" style="2"/>
    <col min="9473" max="9473" width="3.875" style="2" customWidth="1"/>
    <col min="9474" max="9474" width="5.875" style="2" customWidth="1"/>
    <col min="9475" max="9475" width="7.875" style="2" customWidth="1"/>
    <col min="9476" max="9476" width="7.5" style="2" customWidth="1"/>
    <col min="9477" max="9477" width="32.125" style="2" customWidth="1"/>
    <col min="9478" max="9478" width="17.375" style="2" customWidth="1"/>
    <col min="9479" max="9479" width="15.875" style="2" customWidth="1"/>
    <col min="9480" max="9480" width="16.5" style="2" customWidth="1"/>
    <col min="9481" max="9481" width="15.125" style="2" customWidth="1"/>
    <col min="9482" max="9482" width="13.25" style="2" customWidth="1"/>
    <col min="9483" max="9483" width="17.875" style="2" customWidth="1"/>
    <col min="9484" max="9484" width="19.25" style="2" customWidth="1"/>
    <col min="9485" max="9728" width="9" style="2"/>
    <col min="9729" max="9729" width="3.875" style="2" customWidth="1"/>
    <col min="9730" max="9730" width="5.875" style="2" customWidth="1"/>
    <col min="9731" max="9731" width="7.875" style="2" customWidth="1"/>
    <col min="9732" max="9732" width="7.5" style="2" customWidth="1"/>
    <col min="9733" max="9733" width="32.125" style="2" customWidth="1"/>
    <col min="9734" max="9734" width="17.375" style="2" customWidth="1"/>
    <col min="9735" max="9735" width="15.875" style="2" customWidth="1"/>
    <col min="9736" max="9736" width="16.5" style="2" customWidth="1"/>
    <col min="9737" max="9737" width="15.125" style="2" customWidth="1"/>
    <col min="9738" max="9738" width="13.25" style="2" customWidth="1"/>
    <col min="9739" max="9739" width="17.875" style="2" customWidth="1"/>
    <col min="9740" max="9740" width="19.25" style="2" customWidth="1"/>
    <col min="9741" max="9984" width="9" style="2"/>
    <col min="9985" max="9985" width="3.875" style="2" customWidth="1"/>
    <col min="9986" max="9986" width="5.875" style="2" customWidth="1"/>
    <col min="9987" max="9987" width="7.875" style="2" customWidth="1"/>
    <col min="9988" max="9988" width="7.5" style="2" customWidth="1"/>
    <col min="9989" max="9989" width="32.125" style="2" customWidth="1"/>
    <col min="9990" max="9990" width="17.375" style="2" customWidth="1"/>
    <col min="9991" max="9991" width="15.875" style="2" customWidth="1"/>
    <col min="9992" max="9992" width="16.5" style="2" customWidth="1"/>
    <col min="9993" max="9993" width="15.125" style="2" customWidth="1"/>
    <col min="9994" max="9994" width="13.25" style="2" customWidth="1"/>
    <col min="9995" max="9995" width="17.875" style="2" customWidth="1"/>
    <col min="9996" max="9996" width="19.25" style="2" customWidth="1"/>
    <col min="9997" max="10240" width="9" style="2"/>
    <col min="10241" max="10241" width="3.875" style="2" customWidth="1"/>
    <col min="10242" max="10242" width="5.875" style="2" customWidth="1"/>
    <col min="10243" max="10243" width="7.875" style="2" customWidth="1"/>
    <col min="10244" max="10244" width="7.5" style="2" customWidth="1"/>
    <col min="10245" max="10245" width="32.125" style="2" customWidth="1"/>
    <col min="10246" max="10246" width="17.375" style="2" customWidth="1"/>
    <col min="10247" max="10247" width="15.875" style="2" customWidth="1"/>
    <col min="10248" max="10248" width="16.5" style="2" customWidth="1"/>
    <col min="10249" max="10249" width="15.125" style="2" customWidth="1"/>
    <col min="10250" max="10250" width="13.25" style="2" customWidth="1"/>
    <col min="10251" max="10251" width="17.875" style="2" customWidth="1"/>
    <col min="10252" max="10252" width="19.25" style="2" customWidth="1"/>
    <col min="10253" max="10496" width="9" style="2"/>
    <col min="10497" max="10497" width="3.875" style="2" customWidth="1"/>
    <col min="10498" max="10498" width="5.875" style="2" customWidth="1"/>
    <col min="10499" max="10499" width="7.875" style="2" customWidth="1"/>
    <col min="10500" max="10500" width="7.5" style="2" customWidth="1"/>
    <col min="10501" max="10501" width="32.125" style="2" customWidth="1"/>
    <col min="10502" max="10502" width="17.375" style="2" customWidth="1"/>
    <col min="10503" max="10503" width="15.875" style="2" customWidth="1"/>
    <col min="10504" max="10504" width="16.5" style="2" customWidth="1"/>
    <col min="10505" max="10505" width="15.125" style="2" customWidth="1"/>
    <col min="10506" max="10506" width="13.25" style="2" customWidth="1"/>
    <col min="10507" max="10507" width="17.875" style="2" customWidth="1"/>
    <col min="10508" max="10508" width="19.25" style="2" customWidth="1"/>
    <col min="10509" max="10752" width="9" style="2"/>
    <col min="10753" max="10753" width="3.875" style="2" customWidth="1"/>
    <col min="10754" max="10754" width="5.875" style="2" customWidth="1"/>
    <col min="10755" max="10755" width="7.875" style="2" customWidth="1"/>
    <col min="10756" max="10756" width="7.5" style="2" customWidth="1"/>
    <col min="10757" max="10757" width="32.125" style="2" customWidth="1"/>
    <col min="10758" max="10758" width="17.375" style="2" customWidth="1"/>
    <col min="10759" max="10759" width="15.875" style="2" customWidth="1"/>
    <col min="10760" max="10760" width="16.5" style="2" customWidth="1"/>
    <col min="10761" max="10761" width="15.125" style="2" customWidth="1"/>
    <col min="10762" max="10762" width="13.25" style="2" customWidth="1"/>
    <col min="10763" max="10763" width="17.875" style="2" customWidth="1"/>
    <col min="10764" max="10764" width="19.25" style="2" customWidth="1"/>
    <col min="10765" max="11008" width="9" style="2"/>
    <col min="11009" max="11009" width="3.875" style="2" customWidth="1"/>
    <col min="11010" max="11010" width="5.875" style="2" customWidth="1"/>
    <col min="11011" max="11011" width="7.875" style="2" customWidth="1"/>
    <col min="11012" max="11012" width="7.5" style="2" customWidth="1"/>
    <col min="11013" max="11013" width="32.125" style="2" customWidth="1"/>
    <col min="11014" max="11014" width="17.375" style="2" customWidth="1"/>
    <col min="11015" max="11015" width="15.875" style="2" customWidth="1"/>
    <col min="11016" max="11016" width="16.5" style="2" customWidth="1"/>
    <col min="11017" max="11017" width="15.125" style="2" customWidth="1"/>
    <col min="11018" max="11018" width="13.25" style="2" customWidth="1"/>
    <col min="11019" max="11019" width="17.875" style="2" customWidth="1"/>
    <col min="11020" max="11020" width="19.25" style="2" customWidth="1"/>
    <col min="11021" max="11264" width="9" style="2"/>
    <col min="11265" max="11265" width="3.875" style="2" customWidth="1"/>
    <col min="11266" max="11266" width="5.875" style="2" customWidth="1"/>
    <col min="11267" max="11267" width="7.875" style="2" customWidth="1"/>
    <col min="11268" max="11268" width="7.5" style="2" customWidth="1"/>
    <col min="11269" max="11269" width="32.125" style="2" customWidth="1"/>
    <col min="11270" max="11270" width="17.375" style="2" customWidth="1"/>
    <col min="11271" max="11271" width="15.875" style="2" customWidth="1"/>
    <col min="11272" max="11272" width="16.5" style="2" customWidth="1"/>
    <col min="11273" max="11273" width="15.125" style="2" customWidth="1"/>
    <col min="11274" max="11274" width="13.25" style="2" customWidth="1"/>
    <col min="11275" max="11275" width="17.875" style="2" customWidth="1"/>
    <col min="11276" max="11276" width="19.25" style="2" customWidth="1"/>
    <col min="11277" max="11520" width="9" style="2"/>
    <col min="11521" max="11521" width="3.875" style="2" customWidth="1"/>
    <col min="11522" max="11522" width="5.875" style="2" customWidth="1"/>
    <col min="11523" max="11523" width="7.875" style="2" customWidth="1"/>
    <col min="11524" max="11524" width="7.5" style="2" customWidth="1"/>
    <col min="11525" max="11525" width="32.125" style="2" customWidth="1"/>
    <col min="11526" max="11526" width="17.375" style="2" customWidth="1"/>
    <col min="11527" max="11527" width="15.875" style="2" customWidth="1"/>
    <col min="11528" max="11528" width="16.5" style="2" customWidth="1"/>
    <col min="11529" max="11529" width="15.125" style="2" customWidth="1"/>
    <col min="11530" max="11530" width="13.25" style="2" customWidth="1"/>
    <col min="11531" max="11531" width="17.875" style="2" customWidth="1"/>
    <col min="11532" max="11532" width="19.25" style="2" customWidth="1"/>
    <col min="11533" max="11776" width="9" style="2"/>
    <col min="11777" max="11777" width="3.875" style="2" customWidth="1"/>
    <col min="11778" max="11778" width="5.875" style="2" customWidth="1"/>
    <col min="11779" max="11779" width="7.875" style="2" customWidth="1"/>
    <col min="11780" max="11780" width="7.5" style="2" customWidth="1"/>
    <col min="11781" max="11781" width="32.125" style="2" customWidth="1"/>
    <col min="11782" max="11782" width="17.375" style="2" customWidth="1"/>
    <col min="11783" max="11783" width="15.875" style="2" customWidth="1"/>
    <col min="11784" max="11784" width="16.5" style="2" customWidth="1"/>
    <col min="11785" max="11785" width="15.125" style="2" customWidth="1"/>
    <col min="11786" max="11786" width="13.25" style="2" customWidth="1"/>
    <col min="11787" max="11787" width="17.875" style="2" customWidth="1"/>
    <col min="11788" max="11788" width="19.25" style="2" customWidth="1"/>
    <col min="11789" max="12032" width="9" style="2"/>
    <col min="12033" max="12033" width="3.875" style="2" customWidth="1"/>
    <col min="12034" max="12034" width="5.875" style="2" customWidth="1"/>
    <col min="12035" max="12035" width="7.875" style="2" customWidth="1"/>
    <col min="12036" max="12036" width="7.5" style="2" customWidth="1"/>
    <col min="12037" max="12037" width="32.125" style="2" customWidth="1"/>
    <col min="12038" max="12038" width="17.375" style="2" customWidth="1"/>
    <col min="12039" max="12039" width="15.875" style="2" customWidth="1"/>
    <col min="12040" max="12040" width="16.5" style="2" customWidth="1"/>
    <col min="12041" max="12041" width="15.125" style="2" customWidth="1"/>
    <col min="12042" max="12042" width="13.25" style="2" customWidth="1"/>
    <col min="12043" max="12043" width="17.875" style="2" customWidth="1"/>
    <col min="12044" max="12044" width="19.25" style="2" customWidth="1"/>
    <col min="12045" max="12288" width="9" style="2"/>
    <col min="12289" max="12289" width="3.875" style="2" customWidth="1"/>
    <col min="12290" max="12290" width="5.875" style="2" customWidth="1"/>
    <col min="12291" max="12291" width="7.875" style="2" customWidth="1"/>
    <col min="12292" max="12292" width="7.5" style="2" customWidth="1"/>
    <col min="12293" max="12293" width="32.125" style="2" customWidth="1"/>
    <col min="12294" max="12294" width="17.375" style="2" customWidth="1"/>
    <col min="12295" max="12295" width="15.875" style="2" customWidth="1"/>
    <col min="12296" max="12296" width="16.5" style="2" customWidth="1"/>
    <col min="12297" max="12297" width="15.125" style="2" customWidth="1"/>
    <col min="12298" max="12298" width="13.25" style="2" customWidth="1"/>
    <col min="12299" max="12299" width="17.875" style="2" customWidth="1"/>
    <col min="12300" max="12300" width="19.25" style="2" customWidth="1"/>
    <col min="12301" max="12544" width="9" style="2"/>
    <col min="12545" max="12545" width="3.875" style="2" customWidth="1"/>
    <col min="12546" max="12546" width="5.875" style="2" customWidth="1"/>
    <col min="12547" max="12547" width="7.875" style="2" customWidth="1"/>
    <col min="12548" max="12548" width="7.5" style="2" customWidth="1"/>
    <col min="12549" max="12549" width="32.125" style="2" customWidth="1"/>
    <col min="12550" max="12550" width="17.375" style="2" customWidth="1"/>
    <col min="12551" max="12551" width="15.875" style="2" customWidth="1"/>
    <col min="12552" max="12552" width="16.5" style="2" customWidth="1"/>
    <col min="12553" max="12553" width="15.125" style="2" customWidth="1"/>
    <col min="12554" max="12554" width="13.25" style="2" customWidth="1"/>
    <col min="12555" max="12555" width="17.875" style="2" customWidth="1"/>
    <col min="12556" max="12556" width="19.25" style="2" customWidth="1"/>
    <col min="12557" max="12800" width="9" style="2"/>
    <col min="12801" max="12801" width="3.875" style="2" customWidth="1"/>
    <col min="12802" max="12802" width="5.875" style="2" customWidth="1"/>
    <col min="12803" max="12803" width="7.875" style="2" customWidth="1"/>
    <col min="12804" max="12804" width="7.5" style="2" customWidth="1"/>
    <col min="12805" max="12805" width="32.125" style="2" customWidth="1"/>
    <col min="12806" max="12806" width="17.375" style="2" customWidth="1"/>
    <col min="12807" max="12807" width="15.875" style="2" customWidth="1"/>
    <col min="12808" max="12808" width="16.5" style="2" customWidth="1"/>
    <col min="12809" max="12809" width="15.125" style="2" customWidth="1"/>
    <col min="12810" max="12810" width="13.25" style="2" customWidth="1"/>
    <col min="12811" max="12811" width="17.875" style="2" customWidth="1"/>
    <col min="12812" max="12812" width="19.25" style="2" customWidth="1"/>
    <col min="12813" max="13056" width="9" style="2"/>
    <col min="13057" max="13057" width="3.875" style="2" customWidth="1"/>
    <col min="13058" max="13058" width="5.875" style="2" customWidth="1"/>
    <col min="13059" max="13059" width="7.875" style="2" customWidth="1"/>
    <col min="13060" max="13060" width="7.5" style="2" customWidth="1"/>
    <col min="13061" max="13061" width="32.125" style="2" customWidth="1"/>
    <col min="13062" max="13062" width="17.375" style="2" customWidth="1"/>
    <col min="13063" max="13063" width="15.875" style="2" customWidth="1"/>
    <col min="13064" max="13064" width="16.5" style="2" customWidth="1"/>
    <col min="13065" max="13065" width="15.125" style="2" customWidth="1"/>
    <col min="13066" max="13066" width="13.25" style="2" customWidth="1"/>
    <col min="13067" max="13067" width="17.875" style="2" customWidth="1"/>
    <col min="13068" max="13068" width="19.25" style="2" customWidth="1"/>
    <col min="13069" max="13312" width="9" style="2"/>
    <col min="13313" max="13313" width="3.875" style="2" customWidth="1"/>
    <col min="13314" max="13314" width="5.875" style="2" customWidth="1"/>
    <col min="13315" max="13315" width="7.875" style="2" customWidth="1"/>
    <col min="13316" max="13316" width="7.5" style="2" customWidth="1"/>
    <col min="13317" max="13317" width="32.125" style="2" customWidth="1"/>
    <col min="13318" max="13318" width="17.375" style="2" customWidth="1"/>
    <col min="13319" max="13319" width="15.875" style="2" customWidth="1"/>
    <col min="13320" max="13320" width="16.5" style="2" customWidth="1"/>
    <col min="13321" max="13321" width="15.125" style="2" customWidth="1"/>
    <col min="13322" max="13322" width="13.25" style="2" customWidth="1"/>
    <col min="13323" max="13323" width="17.875" style="2" customWidth="1"/>
    <col min="13324" max="13324" width="19.25" style="2" customWidth="1"/>
    <col min="13325" max="13568" width="9" style="2"/>
    <col min="13569" max="13569" width="3.875" style="2" customWidth="1"/>
    <col min="13570" max="13570" width="5.875" style="2" customWidth="1"/>
    <col min="13571" max="13571" width="7.875" style="2" customWidth="1"/>
    <col min="13572" max="13572" width="7.5" style="2" customWidth="1"/>
    <col min="13573" max="13573" width="32.125" style="2" customWidth="1"/>
    <col min="13574" max="13574" width="17.375" style="2" customWidth="1"/>
    <col min="13575" max="13575" width="15.875" style="2" customWidth="1"/>
    <col min="13576" max="13576" width="16.5" style="2" customWidth="1"/>
    <col min="13577" max="13577" width="15.125" style="2" customWidth="1"/>
    <col min="13578" max="13578" width="13.25" style="2" customWidth="1"/>
    <col min="13579" max="13579" width="17.875" style="2" customWidth="1"/>
    <col min="13580" max="13580" width="19.25" style="2" customWidth="1"/>
    <col min="13581" max="13824" width="9" style="2"/>
    <col min="13825" max="13825" width="3.875" style="2" customWidth="1"/>
    <col min="13826" max="13826" width="5.875" style="2" customWidth="1"/>
    <col min="13827" max="13827" width="7.875" style="2" customWidth="1"/>
    <col min="13828" max="13828" width="7.5" style="2" customWidth="1"/>
    <col min="13829" max="13829" width="32.125" style="2" customWidth="1"/>
    <col min="13830" max="13830" width="17.375" style="2" customWidth="1"/>
    <col min="13831" max="13831" width="15.875" style="2" customWidth="1"/>
    <col min="13832" max="13832" width="16.5" style="2" customWidth="1"/>
    <col min="13833" max="13833" width="15.125" style="2" customWidth="1"/>
    <col min="13834" max="13834" width="13.25" style="2" customWidth="1"/>
    <col min="13835" max="13835" width="17.875" style="2" customWidth="1"/>
    <col min="13836" max="13836" width="19.25" style="2" customWidth="1"/>
    <col min="13837" max="14080" width="9" style="2"/>
    <col min="14081" max="14081" width="3.875" style="2" customWidth="1"/>
    <col min="14082" max="14082" width="5.875" style="2" customWidth="1"/>
    <col min="14083" max="14083" width="7.875" style="2" customWidth="1"/>
    <col min="14084" max="14084" width="7.5" style="2" customWidth="1"/>
    <col min="14085" max="14085" width="32.125" style="2" customWidth="1"/>
    <col min="14086" max="14086" width="17.375" style="2" customWidth="1"/>
    <col min="14087" max="14087" width="15.875" style="2" customWidth="1"/>
    <col min="14088" max="14088" width="16.5" style="2" customWidth="1"/>
    <col min="14089" max="14089" width="15.125" style="2" customWidth="1"/>
    <col min="14090" max="14090" width="13.25" style="2" customWidth="1"/>
    <col min="14091" max="14091" width="17.875" style="2" customWidth="1"/>
    <col min="14092" max="14092" width="19.25" style="2" customWidth="1"/>
    <col min="14093" max="14336" width="9" style="2"/>
    <col min="14337" max="14337" width="3.875" style="2" customWidth="1"/>
    <col min="14338" max="14338" width="5.875" style="2" customWidth="1"/>
    <col min="14339" max="14339" width="7.875" style="2" customWidth="1"/>
    <col min="14340" max="14340" width="7.5" style="2" customWidth="1"/>
    <col min="14341" max="14341" width="32.125" style="2" customWidth="1"/>
    <col min="14342" max="14342" width="17.375" style="2" customWidth="1"/>
    <col min="14343" max="14343" width="15.875" style="2" customWidth="1"/>
    <col min="14344" max="14344" width="16.5" style="2" customWidth="1"/>
    <col min="14345" max="14345" width="15.125" style="2" customWidth="1"/>
    <col min="14346" max="14346" width="13.25" style="2" customWidth="1"/>
    <col min="14347" max="14347" width="17.875" style="2" customWidth="1"/>
    <col min="14348" max="14348" width="19.25" style="2" customWidth="1"/>
    <col min="14349" max="14592" width="9" style="2"/>
    <col min="14593" max="14593" width="3.875" style="2" customWidth="1"/>
    <col min="14594" max="14594" width="5.875" style="2" customWidth="1"/>
    <col min="14595" max="14595" width="7.875" style="2" customWidth="1"/>
    <col min="14596" max="14596" width="7.5" style="2" customWidth="1"/>
    <col min="14597" max="14597" width="32.125" style="2" customWidth="1"/>
    <col min="14598" max="14598" width="17.375" style="2" customWidth="1"/>
    <col min="14599" max="14599" width="15.875" style="2" customWidth="1"/>
    <col min="14600" max="14600" width="16.5" style="2" customWidth="1"/>
    <col min="14601" max="14601" width="15.125" style="2" customWidth="1"/>
    <col min="14602" max="14602" width="13.25" style="2" customWidth="1"/>
    <col min="14603" max="14603" width="17.875" style="2" customWidth="1"/>
    <col min="14604" max="14604" width="19.25" style="2" customWidth="1"/>
    <col min="14605" max="14848" width="9" style="2"/>
    <col min="14849" max="14849" width="3.875" style="2" customWidth="1"/>
    <col min="14850" max="14850" width="5.875" style="2" customWidth="1"/>
    <col min="14851" max="14851" width="7.875" style="2" customWidth="1"/>
    <col min="14852" max="14852" width="7.5" style="2" customWidth="1"/>
    <col min="14853" max="14853" width="32.125" style="2" customWidth="1"/>
    <col min="14854" max="14854" width="17.375" style="2" customWidth="1"/>
    <col min="14855" max="14855" width="15.875" style="2" customWidth="1"/>
    <col min="14856" max="14856" width="16.5" style="2" customWidth="1"/>
    <col min="14857" max="14857" width="15.125" style="2" customWidth="1"/>
    <col min="14858" max="14858" width="13.25" style="2" customWidth="1"/>
    <col min="14859" max="14859" width="17.875" style="2" customWidth="1"/>
    <col min="14860" max="14860" width="19.25" style="2" customWidth="1"/>
    <col min="14861" max="15104" width="9" style="2"/>
    <col min="15105" max="15105" width="3.875" style="2" customWidth="1"/>
    <col min="15106" max="15106" width="5.875" style="2" customWidth="1"/>
    <col min="15107" max="15107" width="7.875" style="2" customWidth="1"/>
    <col min="15108" max="15108" width="7.5" style="2" customWidth="1"/>
    <col min="15109" max="15109" width="32.125" style="2" customWidth="1"/>
    <col min="15110" max="15110" width="17.375" style="2" customWidth="1"/>
    <col min="15111" max="15111" width="15.875" style="2" customWidth="1"/>
    <col min="15112" max="15112" width="16.5" style="2" customWidth="1"/>
    <col min="15113" max="15113" width="15.125" style="2" customWidth="1"/>
    <col min="15114" max="15114" width="13.25" style="2" customWidth="1"/>
    <col min="15115" max="15115" width="17.875" style="2" customWidth="1"/>
    <col min="15116" max="15116" width="19.25" style="2" customWidth="1"/>
    <col min="15117" max="15360" width="9" style="2"/>
    <col min="15361" max="15361" width="3.875" style="2" customWidth="1"/>
    <col min="15362" max="15362" width="5.875" style="2" customWidth="1"/>
    <col min="15363" max="15363" width="7.875" style="2" customWidth="1"/>
    <col min="15364" max="15364" width="7.5" style="2" customWidth="1"/>
    <col min="15365" max="15365" width="32.125" style="2" customWidth="1"/>
    <col min="15366" max="15366" width="17.375" style="2" customWidth="1"/>
    <col min="15367" max="15367" width="15.875" style="2" customWidth="1"/>
    <col min="15368" max="15368" width="16.5" style="2" customWidth="1"/>
    <col min="15369" max="15369" width="15.125" style="2" customWidth="1"/>
    <col min="15370" max="15370" width="13.25" style="2" customWidth="1"/>
    <col min="15371" max="15371" width="17.875" style="2" customWidth="1"/>
    <col min="15372" max="15372" width="19.25" style="2" customWidth="1"/>
    <col min="15373" max="15616" width="9" style="2"/>
    <col min="15617" max="15617" width="3.875" style="2" customWidth="1"/>
    <col min="15618" max="15618" width="5.875" style="2" customWidth="1"/>
    <col min="15619" max="15619" width="7.875" style="2" customWidth="1"/>
    <col min="15620" max="15620" width="7.5" style="2" customWidth="1"/>
    <col min="15621" max="15621" width="32.125" style="2" customWidth="1"/>
    <col min="15622" max="15622" width="17.375" style="2" customWidth="1"/>
    <col min="15623" max="15623" width="15.875" style="2" customWidth="1"/>
    <col min="15624" max="15624" width="16.5" style="2" customWidth="1"/>
    <col min="15625" max="15625" width="15.125" style="2" customWidth="1"/>
    <col min="15626" max="15626" width="13.25" style="2" customWidth="1"/>
    <col min="15627" max="15627" width="17.875" style="2" customWidth="1"/>
    <col min="15628" max="15628" width="19.25" style="2" customWidth="1"/>
    <col min="15629" max="15872" width="9" style="2"/>
    <col min="15873" max="15873" width="3.875" style="2" customWidth="1"/>
    <col min="15874" max="15874" width="5.875" style="2" customWidth="1"/>
    <col min="15875" max="15875" width="7.875" style="2" customWidth="1"/>
    <col min="15876" max="15876" width="7.5" style="2" customWidth="1"/>
    <col min="15877" max="15877" width="32.125" style="2" customWidth="1"/>
    <col min="15878" max="15878" width="17.375" style="2" customWidth="1"/>
    <col min="15879" max="15879" width="15.875" style="2" customWidth="1"/>
    <col min="15880" max="15880" width="16.5" style="2" customWidth="1"/>
    <col min="15881" max="15881" width="15.125" style="2" customWidth="1"/>
    <col min="15882" max="15882" width="13.25" style="2" customWidth="1"/>
    <col min="15883" max="15883" width="17.875" style="2" customWidth="1"/>
    <col min="15884" max="15884" width="19.25" style="2" customWidth="1"/>
    <col min="15885" max="16128" width="9" style="2"/>
    <col min="16129" max="16129" width="3.875" style="2" customWidth="1"/>
    <col min="16130" max="16130" width="5.875" style="2" customWidth="1"/>
    <col min="16131" max="16131" width="7.875" style="2" customWidth="1"/>
    <col min="16132" max="16132" width="7.5" style="2" customWidth="1"/>
    <col min="16133" max="16133" width="32.125" style="2" customWidth="1"/>
    <col min="16134" max="16134" width="17.375" style="2" customWidth="1"/>
    <col min="16135" max="16135" width="15.875" style="2" customWidth="1"/>
    <col min="16136" max="16136" width="16.5" style="2" customWidth="1"/>
    <col min="16137" max="16137" width="15.125" style="2" customWidth="1"/>
    <col min="16138" max="16138" width="13.25" style="2" customWidth="1"/>
    <col min="16139" max="16139" width="17.875" style="2" customWidth="1"/>
    <col min="16140" max="16140" width="19.25" style="2" customWidth="1"/>
    <col min="16141" max="16384" width="9" style="2"/>
  </cols>
  <sheetData>
    <row r="1" spans="1:13" ht="12.75" customHeight="1">
      <c r="B1" s="76"/>
      <c r="C1" s="76"/>
      <c r="D1" s="76"/>
      <c r="E1" s="77" t="s">
        <v>0</v>
      </c>
      <c r="F1" s="78"/>
      <c r="G1" s="78"/>
      <c r="I1" s="79" t="s">
        <v>105</v>
      </c>
      <c r="K1" s="204"/>
      <c r="L1" s="36"/>
      <c r="M1" s="36"/>
    </row>
    <row r="2" spans="1:13" ht="12.75" customHeight="1">
      <c r="B2" s="76"/>
      <c r="C2" s="76"/>
      <c r="D2" s="76"/>
      <c r="E2" s="77" t="s">
        <v>0</v>
      </c>
      <c r="F2" s="78"/>
      <c r="G2" s="78"/>
      <c r="I2" s="7" t="s">
        <v>209</v>
      </c>
      <c r="K2" s="204"/>
      <c r="L2" s="80" t="s">
        <v>0</v>
      </c>
      <c r="M2" s="36"/>
    </row>
    <row r="3" spans="1:13" ht="12.75" customHeight="1">
      <c r="B3" s="76"/>
      <c r="C3" s="76"/>
      <c r="D3" s="76"/>
      <c r="E3" s="78"/>
      <c r="F3" s="78"/>
      <c r="G3" s="78"/>
      <c r="I3" s="7" t="s">
        <v>45</v>
      </c>
      <c r="K3" s="36"/>
      <c r="L3" s="36"/>
      <c r="M3" s="36"/>
    </row>
    <row r="4" spans="1:13" ht="12.75" customHeight="1">
      <c r="I4" s="7" t="s">
        <v>210</v>
      </c>
      <c r="L4" s="81"/>
    </row>
    <row r="5" spans="1:13" ht="12.75" customHeight="1">
      <c r="I5" s="7" t="s">
        <v>2</v>
      </c>
      <c r="L5" s="81"/>
    </row>
    <row r="6" spans="1:13" ht="18" customHeight="1">
      <c r="A6" s="287" t="s">
        <v>106</v>
      </c>
      <c r="B6" s="287"/>
      <c r="C6" s="287"/>
      <c r="D6" s="287"/>
      <c r="E6" s="287"/>
      <c r="F6" s="287"/>
      <c r="G6" s="287"/>
      <c r="H6" s="287"/>
      <c r="I6" s="287"/>
      <c r="J6" s="82"/>
      <c r="K6" s="83" t="s">
        <v>107</v>
      </c>
      <c r="L6" s="82"/>
    </row>
    <row r="7" spans="1:13" s="84" customFormat="1" ht="12.75" customHeight="1">
      <c r="A7" s="260" t="s">
        <v>108</v>
      </c>
      <c r="B7" s="260" t="s">
        <v>4</v>
      </c>
      <c r="C7" s="261" t="s">
        <v>109</v>
      </c>
      <c r="D7" s="262" t="s">
        <v>6</v>
      </c>
      <c r="E7" s="252" t="s">
        <v>110</v>
      </c>
      <c r="F7" s="252" t="s">
        <v>111</v>
      </c>
      <c r="G7" s="249" t="s">
        <v>112</v>
      </c>
      <c r="H7" s="250"/>
      <c r="I7" s="250"/>
      <c r="J7" s="250"/>
      <c r="K7" s="251"/>
      <c r="L7" s="252" t="s">
        <v>113</v>
      </c>
    </row>
    <row r="8" spans="1:13" s="84" customFormat="1" ht="12.75" customHeight="1">
      <c r="A8" s="260"/>
      <c r="B8" s="260"/>
      <c r="C8" s="261"/>
      <c r="D8" s="263"/>
      <c r="E8" s="252"/>
      <c r="F8" s="252"/>
      <c r="G8" s="252" t="s">
        <v>114</v>
      </c>
      <c r="H8" s="249" t="s">
        <v>115</v>
      </c>
      <c r="I8" s="253"/>
      <c r="J8" s="254"/>
      <c r="K8" s="255" t="s">
        <v>116</v>
      </c>
      <c r="L8" s="252"/>
    </row>
    <row r="9" spans="1:13" s="84" customFormat="1" ht="12.75" customHeight="1">
      <c r="A9" s="260"/>
      <c r="B9" s="260"/>
      <c r="C9" s="261"/>
      <c r="D9" s="263"/>
      <c r="E9" s="252"/>
      <c r="F9" s="252"/>
      <c r="G9" s="252"/>
      <c r="H9" s="252" t="s">
        <v>117</v>
      </c>
      <c r="I9" s="252" t="s">
        <v>118</v>
      </c>
      <c r="J9" s="255" t="s">
        <v>119</v>
      </c>
      <c r="K9" s="256"/>
      <c r="L9" s="252"/>
    </row>
    <row r="10" spans="1:13" s="84" customFormat="1">
      <c r="A10" s="260"/>
      <c r="B10" s="260"/>
      <c r="C10" s="261"/>
      <c r="D10" s="263"/>
      <c r="E10" s="252"/>
      <c r="F10" s="252"/>
      <c r="G10" s="252"/>
      <c r="H10" s="252"/>
      <c r="I10" s="252"/>
      <c r="J10" s="258"/>
      <c r="K10" s="256"/>
      <c r="L10" s="252"/>
    </row>
    <row r="11" spans="1:13" s="84" customFormat="1" ht="25.5" customHeight="1">
      <c r="A11" s="260"/>
      <c r="B11" s="260"/>
      <c r="C11" s="261"/>
      <c r="D11" s="264"/>
      <c r="E11" s="252"/>
      <c r="F11" s="252"/>
      <c r="G11" s="252"/>
      <c r="H11" s="252"/>
      <c r="I11" s="252"/>
      <c r="J11" s="259"/>
      <c r="K11" s="257"/>
      <c r="L11" s="252"/>
    </row>
    <row r="12" spans="1:13" ht="21.75" customHeight="1">
      <c r="A12" s="85">
        <v>1</v>
      </c>
      <c r="B12" s="86" t="s">
        <v>16</v>
      </c>
      <c r="C12" s="86" t="s">
        <v>120</v>
      </c>
      <c r="D12" s="87">
        <v>6210</v>
      </c>
      <c r="E12" s="88" t="s">
        <v>121</v>
      </c>
      <c r="F12" s="89">
        <v>2100000</v>
      </c>
      <c r="G12" s="89">
        <v>220000</v>
      </c>
      <c r="H12" s="89">
        <v>220000</v>
      </c>
      <c r="I12" s="90"/>
      <c r="J12" s="240" t="s">
        <v>122</v>
      </c>
      <c r="K12" s="90"/>
      <c r="L12" s="284" t="s">
        <v>123</v>
      </c>
    </row>
    <row r="13" spans="1:13" ht="26.25" customHeight="1">
      <c r="A13" s="91"/>
      <c r="B13" s="92"/>
      <c r="C13" s="92"/>
      <c r="D13" s="92"/>
      <c r="E13" s="93" t="s">
        <v>124</v>
      </c>
      <c r="F13" s="94"/>
      <c r="G13" s="95"/>
      <c r="H13" s="95"/>
      <c r="I13" s="95"/>
      <c r="J13" s="283"/>
      <c r="K13" s="95"/>
      <c r="L13" s="285"/>
    </row>
    <row r="14" spans="1:13" ht="21" customHeight="1">
      <c r="A14" s="91"/>
      <c r="B14" s="92"/>
      <c r="C14" s="92"/>
      <c r="D14" s="92"/>
      <c r="E14" s="93" t="s">
        <v>125</v>
      </c>
      <c r="F14" s="94"/>
      <c r="G14" s="95"/>
      <c r="H14" s="95"/>
      <c r="I14" s="95"/>
      <c r="J14" s="283"/>
      <c r="K14" s="95"/>
      <c r="L14" s="285"/>
    </row>
    <row r="15" spans="1:13" ht="21" customHeight="1">
      <c r="A15" s="91"/>
      <c r="B15" s="92"/>
      <c r="C15" s="92"/>
      <c r="D15" s="92"/>
      <c r="E15" s="93" t="s">
        <v>126</v>
      </c>
      <c r="F15" s="94"/>
      <c r="G15" s="95"/>
      <c r="H15" s="95"/>
      <c r="I15" s="96"/>
      <c r="J15" s="283"/>
      <c r="K15" s="95"/>
      <c r="L15" s="285"/>
    </row>
    <row r="16" spans="1:13" ht="21" customHeight="1">
      <c r="A16" s="91"/>
      <c r="B16" s="92"/>
      <c r="C16" s="92"/>
      <c r="D16" s="92"/>
      <c r="E16" s="93" t="s">
        <v>127</v>
      </c>
      <c r="F16" s="94"/>
      <c r="G16" s="95"/>
      <c r="H16" s="95"/>
      <c r="I16" s="96"/>
      <c r="J16" s="283"/>
      <c r="K16" s="95"/>
      <c r="L16" s="285"/>
    </row>
    <row r="17" spans="1:12" ht="48.75" customHeight="1">
      <c r="A17" s="91"/>
      <c r="B17" s="92"/>
      <c r="C17" s="92"/>
      <c r="D17" s="92"/>
      <c r="E17" s="93" t="s">
        <v>128</v>
      </c>
      <c r="F17" s="94"/>
      <c r="G17" s="95"/>
      <c r="H17" s="95"/>
      <c r="I17" s="96"/>
      <c r="J17" s="283"/>
      <c r="K17" s="95"/>
      <c r="L17" s="285"/>
    </row>
    <row r="18" spans="1:12" ht="27" customHeight="1">
      <c r="A18" s="91"/>
      <c r="B18" s="92"/>
      <c r="C18" s="92"/>
      <c r="D18" s="92"/>
      <c r="E18" s="93" t="s">
        <v>129</v>
      </c>
      <c r="F18" s="94"/>
      <c r="G18" s="95"/>
      <c r="H18" s="95"/>
      <c r="I18" s="96"/>
      <c r="J18" s="283"/>
      <c r="K18" s="95"/>
      <c r="L18" s="286"/>
    </row>
    <row r="19" spans="1:12" ht="29.25" customHeight="1">
      <c r="A19" s="85">
        <v>2</v>
      </c>
      <c r="B19" s="97" t="s">
        <v>16</v>
      </c>
      <c r="C19" s="97" t="s">
        <v>120</v>
      </c>
      <c r="D19" s="98">
        <v>6060</v>
      </c>
      <c r="E19" s="99" t="s">
        <v>130</v>
      </c>
      <c r="F19" s="100">
        <v>5000</v>
      </c>
      <c r="G19" s="101">
        <v>5000</v>
      </c>
      <c r="H19" s="101">
        <v>5000</v>
      </c>
      <c r="I19" s="102"/>
      <c r="J19" s="103" t="s">
        <v>131</v>
      </c>
      <c r="K19" s="104"/>
      <c r="L19" s="105" t="s">
        <v>132</v>
      </c>
    </row>
    <row r="20" spans="1:12" ht="60.75" customHeight="1">
      <c r="A20" s="106">
        <v>3</v>
      </c>
      <c r="B20" s="107">
        <v>600</v>
      </c>
      <c r="C20" s="108">
        <v>60013</v>
      </c>
      <c r="D20" s="108">
        <v>6300</v>
      </c>
      <c r="E20" s="109" t="s">
        <v>133</v>
      </c>
      <c r="F20" s="110">
        <v>110500</v>
      </c>
      <c r="G20" s="110">
        <v>110500</v>
      </c>
      <c r="H20" s="110">
        <v>110500</v>
      </c>
      <c r="I20" s="111"/>
      <c r="J20" s="112" t="s">
        <v>131</v>
      </c>
      <c r="K20" s="111"/>
      <c r="L20" s="113" t="s">
        <v>134</v>
      </c>
    </row>
    <row r="21" spans="1:12" ht="34.5" customHeight="1">
      <c r="A21" s="106">
        <v>4</v>
      </c>
      <c r="B21" s="108">
        <v>600</v>
      </c>
      <c r="C21" s="108">
        <v>60014</v>
      </c>
      <c r="D21" s="108">
        <v>6300</v>
      </c>
      <c r="E21" s="114" t="s">
        <v>135</v>
      </c>
      <c r="F21" s="110">
        <v>17564</v>
      </c>
      <c r="G21" s="110">
        <v>17564</v>
      </c>
      <c r="H21" s="110">
        <v>17564</v>
      </c>
      <c r="I21" s="111"/>
      <c r="J21" s="112" t="s">
        <v>136</v>
      </c>
      <c r="K21" s="111"/>
      <c r="L21" s="113" t="s">
        <v>137</v>
      </c>
    </row>
    <row r="22" spans="1:12" ht="30" customHeight="1">
      <c r="A22" s="106">
        <v>5</v>
      </c>
      <c r="B22" s="108">
        <v>600</v>
      </c>
      <c r="C22" s="108">
        <v>60016</v>
      </c>
      <c r="D22" s="108">
        <v>6050</v>
      </c>
      <c r="E22" s="114" t="s">
        <v>138</v>
      </c>
      <c r="F22" s="110">
        <v>160000</v>
      </c>
      <c r="G22" s="110">
        <v>160000</v>
      </c>
      <c r="H22" s="110">
        <v>160000</v>
      </c>
      <c r="I22" s="111"/>
      <c r="J22" s="112" t="s">
        <v>136</v>
      </c>
      <c r="K22" s="111"/>
      <c r="L22" s="113" t="s">
        <v>132</v>
      </c>
    </row>
    <row r="23" spans="1:12" ht="39.75" customHeight="1">
      <c r="A23" s="106">
        <v>6</v>
      </c>
      <c r="B23" s="108">
        <v>600</v>
      </c>
      <c r="C23" s="108">
        <v>60016</v>
      </c>
      <c r="D23" s="108">
        <v>6050</v>
      </c>
      <c r="E23" s="115" t="s">
        <v>139</v>
      </c>
      <c r="F23" s="110">
        <v>2835319</v>
      </c>
      <c r="G23" s="110">
        <v>1690043.3</v>
      </c>
      <c r="H23" s="110">
        <v>1044977</v>
      </c>
      <c r="I23" s="111"/>
      <c r="J23" s="116" t="s">
        <v>140</v>
      </c>
      <c r="K23" s="111"/>
      <c r="L23" s="113" t="s">
        <v>132</v>
      </c>
    </row>
    <row r="24" spans="1:12" ht="39" customHeight="1">
      <c r="A24" s="106">
        <v>7</v>
      </c>
      <c r="B24" s="108">
        <v>600</v>
      </c>
      <c r="C24" s="108">
        <v>60016</v>
      </c>
      <c r="D24" s="108">
        <v>6050</v>
      </c>
      <c r="E24" s="114" t="s">
        <v>141</v>
      </c>
      <c r="F24" s="110">
        <v>1200000</v>
      </c>
      <c r="G24" s="110">
        <v>95000</v>
      </c>
      <c r="H24" s="110">
        <v>95000</v>
      </c>
      <c r="I24" s="111"/>
      <c r="J24" s="112" t="s">
        <v>136</v>
      </c>
      <c r="K24" s="111"/>
      <c r="L24" s="113" t="s">
        <v>132</v>
      </c>
    </row>
    <row r="25" spans="1:12" ht="39.75" customHeight="1">
      <c r="A25" s="117">
        <v>8</v>
      </c>
      <c r="B25" s="118">
        <v>600</v>
      </c>
      <c r="C25" s="118">
        <v>60016</v>
      </c>
      <c r="D25" s="118">
        <v>6050</v>
      </c>
      <c r="E25" s="114" t="s">
        <v>142</v>
      </c>
      <c r="F25" s="110">
        <v>20000</v>
      </c>
      <c r="G25" s="110">
        <v>20000</v>
      </c>
      <c r="H25" s="110">
        <v>20000</v>
      </c>
      <c r="I25" s="111"/>
      <c r="J25" s="112" t="s">
        <v>131</v>
      </c>
      <c r="K25" s="111" t="s">
        <v>0</v>
      </c>
      <c r="L25" s="119" t="s">
        <v>132</v>
      </c>
    </row>
    <row r="26" spans="1:12" ht="36.75" customHeight="1">
      <c r="A26" s="117">
        <v>9</v>
      </c>
      <c r="B26" s="118">
        <v>600</v>
      </c>
      <c r="C26" s="118">
        <v>60016</v>
      </c>
      <c r="D26" s="118">
        <v>6050</v>
      </c>
      <c r="E26" s="114" t="s">
        <v>143</v>
      </c>
      <c r="F26" s="110">
        <v>18000</v>
      </c>
      <c r="G26" s="110">
        <v>18000</v>
      </c>
      <c r="H26" s="110">
        <v>18000</v>
      </c>
      <c r="I26" s="111"/>
      <c r="J26" s="116" t="s">
        <v>131</v>
      </c>
      <c r="K26" s="111" t="s">
        <v>0</v>
      </c>
      <c r="L26" s="119" t="s">
        <v>132</v>
      </c>
    </row>
    <row r="27" spans="1:12" ht="44.25" customHeight="1">
      <c r="A27" s="117">
        <v>10</v>
      </c>
      <c r="B27" s="118">
        <v>600</v>
      </c>
      <c r="C27" s="118">
        <v>60016</v>
      </c>
      <c r="D27" s="118">
        <v>6050</v>
      </c>
      <c r="E27" s="114" t="s">
        <v>144</v>
      </c>
      <c r="F27" s="110">
        <v>18000</v>
      </c>
      <c r="G27" s="110">
        <v>18000</v>
      </c>
      <c r="H27" s="110">
        <v>18000</v>
      </c>
      <c r="I27" s="111"/>
      <c r="J27" s="116" t="s">
        <v>131</v>
      </c>
      <c r="K27" s="111" t="s">
        <v>0</v>
      </c>
      <c r="L27" s="119" t="s">
        <v>132</v>
      </c>
    </row>
    <row r="28" spans="1:12" ht="13.5" customHeight="1">
      <c r="A28" s="260" t="s">
        <v>108</v>
      </c>
      <c r="B28" s="260" t="s">
        <v>4</v>
      </c>
      <c r="C28" s="261" t="s">
        <v>109</v>
      </c>
      <c r="D28" s="262" t="s">
        <v>6</v>
      </c>
      <c r="E28" s="252" t="s">
        <v>110</v>
      </c>
      <c r="F28" s="252" t="s">
        <v>111</v>
      </c>
      <c r="G28" s="249" t="s">
        <v>112</v>
      </c>
      <c r="H28" s="250"/>
      <c r="I28" s="250"/>
      <c r="J28" s="250"/>
      <c r="K28" s="251"/>
      <c r="L28" s="252" t="s">
        <v>113</v>
      </c>
    </row>
    <row r="29" spans="1:12" ht="17.25" customHeight="1">
      <c r="A29" s="260"/>
      <c r="B29" s="260"/>
      <c r="C29" s="261"/>
      <c r="D29" s="263"/>
      <c r="E29" s="252"/>
      <c r="F29" s="252"/>
      <c r="G29" s="252" t="s">
        <v>114</v>
      </c>
      <c r="H29" s="249" t="s">
        <v>115</v>
      </c>
      <c r="I29" s="253"/>
      <c r="J29" s="254"/>
      <c r="K29" s="255" t="s">
        <v>116</v>
      </c>
      <c r="L29" s="252"/>
    </row>
    <row r="30" spans="1:12" ht="15" customHeight="1">
      <c r="A30" s="260"/>
      <c r="B30" s="260"/>
      <c r="C30" s="261"/>
      <c r="D30" s="263"/>
      <c r="E30" s="252"/>
      <c r="F30" s="252"/>
      <c r="G30" s="252"/>
      <c r="H30" s="252" t="s">
        <v>117</v>
      </c>
      <c r="I30" s="252" t="s">
        <v>118</v>
      </c>
      <c r="J30" s="255" t="s">
        <v>119</v>
      </c>
      <c r="K30" s="256"/>
      <c r="L30" s="252"/>
    </row>
    <row r="31" spans="1:12" ht="10.5" customHeight="1">
      <c r="A31" s="260"/>
      <c r="B31" s="260"/>
      <c r="C31" s="261"/>
      <c r="D31" s="263"/>
      <c r="E31" s="252"/>
      <c r="F31" s="252"/>
      <c r="G31" s="252"/>
      <c r="H31" s="252"/>
      <c r="I31" s="252"/>
      <c r="J31" s="258"/>
      <c r="K31" s="256"/>
      <c r="L31" s="252"/>
    </row>
    <row r="32" spans="1:12" ht="15.75" customHeight="1">
      <c r="A32" s="260"/>
      <c r="B32" s="260"/>
      <c r="C32" s="261"/>
      <c r="D32" s="264"/>
      <c r="E32" s="252"/>
      <c r="F32" s="252"/>
      <c r="G32" s="252"/>
      <c r="H32" s="252"/>
      <c r="I32" s="252"/>
      <c r="J32" s="259"/>
      <c r="K32" s="257"/>
      <c r="L32" s="252"/>
    </row>
    <row r="33" spans="1:12" ht="38.25" customHeight="1">
      <c r="A33" s="117">
        <v>11</v>
      </c>
      <c r="B33" s="118">
        <v>600</v>
      </c>
      <c r="C33" s="118">
        <v>60016</v>
      </c>
      <c r="D33" s="118">
        <v>6050</v>
      </c>
      <c r="E33" s="114" t="s">
        <v>145</v>
      </c>
      <c r="F33" s="110">
        <v>29000</v>
      </c>
      <c r="G33" s="110">
        <v>29000</v>
      </c>
      <c r="H33" s="110">
        <v>29000</v>
      </c>
      <c r="I33" s="111"/>
      <c r="J33" s="120" t="s">
        <v>146</v>
      </c>
      <c r="K33" s="111" t="s">
        <v>0</v>
      </c>
      <c r="L33" s="119" t="s">
        <v>132</v>
      </c>
    </row>
    <row r="34" spans="1:12" ht="29.25" customHeight="1">
      <c r="A34" s="121">
        <v>12</v>
      </c>
      <c r="B34" s="122">
        <v>600</v>
      </c>
      <c r="C34" s="122">
        <v>60016</v>
      </c>
      <c r="D34" s="122">
        <v>6050</v>
      </c>
      <c r="E34" s="123" t="s">
        <v>147</v>
      </c>
      <c r="F34" s="124">
        <v>5000</v>
      </c>
      <c r="G34" s="124">
        <v>5000</v>
      </c>
      <c r="H34" s="124">
        <v>5000</v>
      </c>
      <c r="I34" s="90"/>
      <c r="J34" s="120" t="s">
        <v>146</v>
      </c>
      <c r="K34" s="111"/>
      <c r="L34" s="119" t="s">
        <v>132</v>
      </c>
    </row>
    <row r="35" spans="1:12" ht="29.25" customHeight="1">
      <c r="A35" s="121">
        <v>13</v>
      </c>
      <c r="B35" s="122">
        <v>600</v>
      </c>
      <c r="C35" s="122">
        <v>60016</v>
      </c>
      <c r="D35" s="122">
        <v>6060</v>
      </c>
      <c r="E35" s="123" t="s">
        <v>148</v>
      </c>
      <c r="F35" s="124">
        <v>15000</v>
      </c>
      <c r="G35" s="124">
        <v>15000</v>
      </c>
      <c r="H35" s="124">
        <v>15000</v>
      </c>
      <c r="I35" s="90"/>
      <c r="J35" s="120" t="s">
        <v>146</v>
      </c>
      <c r="K35" s="111"/>
      <c r="L35" s="119" t="s">
        <v>132</v>
      </c>
    </row>
    <row r="36" spans="1:12" ht="29.25" customHeight="1">
      <c r="A36" s="125">
        <v>14</v>
      </c>
      <c r="B36" s="122">
        <v>700</v>
      </c>
      <c r="C36" s="122">
        <v>70095</v>
      </c>
      <c r="D36" s="122">
        <v>6050</v>
      </c>
      <c r="E36" s="123" t="s">
        <v>149</v>
      </c>
      <c r="F36" s="124">
        <v>10000</v>
      </c>
      <c r="G36" s="124">
        <v>10000</v>
      </c>
      <c r="H36" s="124">
        <v>10000</v>
      </c>
      <c r="I36" s="90"/>
      <c r="J36" s="120" t="s">
        <v>146</v>
      </c>
      <c r="K36" s="111"/>
      <c r="L36" s="119"/>
    </row>
    <row r="37" spans="1:12" ht="29.25" customHeight="1">
      <c r="A37" s="125">
        <v>15</v>
      </c>
      <c r="B37" s="118">
        <v>750</v>
      </c>
      <c r="C37" s="118">
        <v>75023</v>
      </c>
      <c r="D37" s="118">
        <v>6060</v>
      </c>
      <c r="E37" s="114" t="s">
        <v>150</v>
      </c>
      <c r="F37" s="110">
        <v>20000</v>
      </c>
      <c r="G37" s="110">
        <v>20000</v>
      </c>
      <c r="H37" s="110">
        <v>20000</v>
      </c>
      <c r="I37" s="111"/>
      <c r="J37" s="120" t="s">
        <v>146</v>
      </c>
      <c r="K37" s="111"/>
      <c r="L37" s="119" t="s">
        <v>132</v>
      </c>
    </row>
    <row r="38" spans="1:12" ht="39" customHeight="1">
      <c r="A38" s="126">
        <v>16</v>
      </c>
      <c r="B38" s="127">
        <v>754</v>
      </c>
      <c r="C38" s="128">
        <v>75411</v>
      </c>
      <c r="D38" s="128">
        <v>6220</v>
      </c>
      <c r="E38" s="109" t="s">
        <v>151</v>
      </c>
      <c r="F38" s="129">
        <v>5000</v>
      </c>
      <c r="G38" s="129">
        <v>5000</v>
      </c>
      <c r="H38" s="129">
        <v>5000</v>
      </c>
      <c r="I38" s="130"/>
      <c r="J38" s="120" t="s">
        <v>146</v>
      </c>
      <c r="K38" s="130"/>
      <c r="L38" s="131" t="s">
        <v>152</v>
      </c>
    </row>
    <row r="39" spans="1:12" ht="28.5" customHeight="1">
      <c r="A39" s="132">
        <v>17</v>
      </c>
      <c r="B39" s="133">
        <v>754</v>
      </c>
      <c r="C39" s="134">
        <v>75412</v>
      </c>
      <c r="D39" s="135">
        <v>6060</v>
      </c>
      <c r="E39" s="136" t="s">
        <v>153</v>
      </c>
      <c r="F39" s="137">
        <v>25000</v>
      </c>
      <c r="G39" s="110">
        <v>25000</v>
      </c>
      <c r="H39" s="110">
        <v>25000</v>
      </c>
      <c r="I39" s="138"/>
      <c r="J39" s="120" t="s">
        <v>146</v>
      </c>
      <c r="K39" s="111"/>
      <c r="L39" s="119" t="s">
        <v>132</v>
      </c>
    </row>
    <row r="40" spans="1:12" ht="41.25" customHeight="1">
      <c r="A40" s="132">
        <v>18</v>
      </c>
      <c r="B40" s="139">
        <v>801</v>
      </c>
      <c r="C40" s="139">
        <v>80101</v>
      </c>
      <c r="D40" s="139">
        <v>6050</v>
      </c>
      <c r="E40" s="140" t="s">
        <v>154</v>
      </c>
      <c r="F40" s="141">
        <v>5000</v>
      </c>
      <c r="G40" s="111">
        <v>5000</v>
      </c>
      <c r="H40" s="111">
        <v>5000</v>
      </c>
      <c r="I40" s="142"/>
      <c r="J40" s="120" t="s">
        <v>146</v>
      </c>
      <c r="K40" s="143"/>
      <c r="L40" s="144" t="s">
        <v>132</v>
      </c>
    </row>
    <row r="41" spans="1:12" ht="41.25" customHeight="1">
      <c r="A41" s="132">
        <v>19</v>
      </c>
      <c r="B41" s="145">
        <v>801</v>
      </c>
      <c r="C41" s="145">
        <v>80101</v>
      </c>
      <c r="D41" s="145">
        <v>6050</v>
      </c>
      <c r="E41" s="146" t="s">
        <v>155</v>
      </c>
      <c r="F41" s="141">
        <v>205000</v>
      </c>
      <c r="G41" s="111">
        <v>205000</v>
      </c>
      <c r="H41" s="111">
        <v>205000</v>
      </c>
      <c r="I41" s="111"/>
      <c r="J41" s="147" t="s">
        <v>146</v>
      </c>
      <c r="K41" s="111">
        <v>0</v>
      </c>
      <c r="L41" s="148" t="s">
        <v>156</v>
      </c>
    </row>
    <row r="42" spans="1:12" ht="34.5" customHeight="1">
      <c r="A42" s="132">
        <v>20</v>
      </c>
      <c r="B42" s="145">
        <v>801</v>
      </c>
      <c r="C42" s="145">
        <v>80148</v>
      </c>
      <c r="D42" s="145">
        <v>6060</v>
      </c>
      <c r="E42" s="146" t="s">
        <v>157</v>
      </c>
      <c r="F42" s="141">
        <v>4500</v>
      </c>
      <c r="G42" s="111">
        <v>4500</v>
      </c>
      <c r="H42" s="111">
        <v>4500</v>
      </c>
      <c r="I42" s="111"/>
      <c r="J42" s="147" t="s">
        <v>146</v>
      </c>
      <c r="K42" s="111">
        <v>0</v>
      </c>
      <c r="L42" s="148" t="s">
        <v>156</v>
      </c>
    </row>
    <row r="43" spans="1:12" ht="47.25" customHeight="1">
      <c r="A43" s="270">
        <v>21</v>
      </c>
      <c r="B43" s="273">
        <v>900</v>
      </c>
      <c r="C43" s="273">
        <v>90001</v>
      </c>
      <c r="D43" s="273" t="s">
        <v>0</v>
      </c>
      <c r="E43" s="276" t="s">
        <v>158</v>
      </c>
      <c r="F43" s="247">
        <v>12440000</v>
      </c>
      <c r="G43" s="265">
        <f>SUM(G45:G51)</f>
        <v>1436273</v>
      </c>
      <c r="H43" s="265">
        <f>SUM(H45:H51)</f>
        <v>987433</v>
      </c>
      <c r="I43" s="265">
        <f>SUM(I45:I56)</f>
        <v>0</v>
      </c>
      <c r="J43" s="267" t="s">
        <v>159</v>
      </c>
      <c r="K43" s="265">
        <f>SUM(K45:K56)</f>
        <v>448840</v>
      </c>
      <c r="L43" s="270" t="s">
        <v>132</v>
      </c>
    </row>
    <row r="44" spans="1:12" ht="6" hidden="1" customHeight="1">
      <c r="A44" s="271"/>
      <c r="B44" s="274"/>
      <c r="C44" s="274"/>
      <c r="D44" s="275"/>
      <c r="E44" s="277"/>
      <c r="F44" s="278"/>
      <c r="G44" s="266"/>
      <c r="H44" s="266"/>
      <c r="I44" s="266"/>
      <c r="J44" s="268"/>
      <c r="K44" s="266"/>
      <c r="L44" s="271"/>
    </row>
    <row r="45" spans="1:12" ht="22.5" customHeight="1">
      <c r="A45" s="271"/>
      <c r="B45" s="274"/>
      <c r="C45" s="274"/>
      <c r="D45" s="149">
        <v>6057</v>
      </c>
      <c r="E45" s="279" t="s">
        <v>160</v>
      </c>
      <c r="F45" s="281">
        <v>2422160</v>
      </c>
      <c r="G45" s="150">
        <v>448840</v>
      </c>
      <c r="H45" s="150">
        <v>0</v>
      </c>
      <c r="I45" s="150"/>
      <c r="J45" s="268"/>
      <c r="K45" s="150">
        <v>448840</v>
      </c>
      <c r="L45" s="271"/>
    </row>
    <row r="46" spans="1:12" ht="18" customHeight="1">
      <c r="A46" s="271"/>
      <c r="B46" s="274"/>
      <c r="C46" s="274"/>
      <c r="D46" s="151">
        <v>6059</v>
      </c>
      <c r="E46" s="280"/>
      <c r="F46" s="282"/>
      <c r="G46" s="152">
        <v>655773</v>
      </c>
      <c r="H46" s="152">
        <v>655773</v>
      </c>
      <c r="I46" s="152">
        <v>0</v>
      </c>
      <c r="J46" s="268"/>
      <c r="K46" s="152"/>
      <c r="L46" s="271"/>
    </row>
    <row r="47" spans="1:12" ht="33" customHeight="1">
      <c r="A47" s="271"/>
      <c r="B47" s="274"/>
      <c r="C47" s="274"/>
      <c r="D47" s="149">
        <v>6050</v>
      </c>
      <c r="E47" s="153" t="s">
        <v>161</v>
      </c>
      <c r="F47" s="150">
        <v>258477</v>
      </c>
      <c r="G47" s="150">
        <v>250000</v>
      </c>
      <c r="H47" s="150">
        <v>250000</v>
      </c>
      <c r="I47" s="150"/>
      <c r="J47" s="268"/>
      <c r="K47" s="152"/>
      <c r="L47" s="271"/>
    </row>
    <row r="48" spans="1:12" ht="52.5" customHeight="1">
      <c r="A48" s="271"/>
      <c r="B48" s="274"/>
      <c r="C48" s="274"/>
      <c r="D48" s="149">
        <v>6050</v>
      </c>
      <c r="E48" s="154" t="s">
        <v>162</v>
      </c>
      <c r="F48" s="150" t="s">
        <v>0</v>
      </c>
      <c r="G48" s="150">
        <v>10000</v>
      </c>
      <c r="H48" s="150">
        <v>10000</v>
      </c>
      <c r="I48" s="150"/>
      <c r="J48" s="268"/>
      <c r="K48" s="152"/>
      <c r="L48" s="271"/>
    </row>
    <row r="49" spans="1:12" ht="41.25" customHeight="1">
      <c r="A49" s="271"/>
      <c r="B49" s="274"/>
      <c r="C49" s="274"/>
      <c r="D49" s="155">
        <v>6050</v>
      </c>
      <c r="E49" s="156" t="s">
        <v>163</v>
      </c>
      <c r="F49" s="157" t="s">
        <v>0</v>
      </c>
      <c r="G49" s="157">
        <v>34000</v>
      </c>
      <c r="H49" s="157">
        <v>34000</v>
      </c>
      <c r="I49" s="150"/>
      <c r="J49" s="268"/>
      <c r="K49" s="152"/>
      <c r="L49" s="271"/>
    </row>
    <row r="50" spans="1:12" ht="39.75" customHeight="1">
      <c r="A50" s="271"/>
      <c r="B50" s="274"/>
      <c r="C50" s="274"/>
      <c r="D50" s="158">
        <v>6050</v>
      </c>
      <c r="E50" s="159" t="s">
        <v>164</v>
      </c>
      <c r="F50" s="160" t="s">
        <v>0</v>
      </c>
      <c r="G50" s="160">
        <v>20000</v>
      </c>
      <c r="H50" s="160">
        <v>20000</v>
      </c>
      <c r="I50" s="152"/>
      <c r="J50" s="268"/>
      <c r="K50" s="152"/>
      <c r="L50" s="271"/>
    </row>
    <row r="51" spans="1:12" ht="33" customHeight="1">
      <c r="A51" s="306"/>
      <c r="B51" s="307"/>
      <c r="C51" s="307"/>
      <c r="D51" s="161">
        <v>6050</v>
      </c>
      <c r="E51" s="162" t="s">
        <v>165</v>
      </c>
      <c r="F51" s="163" t="s">
        <v>0</v>
      </c>
      <c r="G51" s="163">
        <v>17660</v>
      </c>
      <c r="H51" s="163">
        <v>17660</v>
      </c>
      <c r="I51" s="164"/>
      <c r="J51" s="269"/>
      <c r="K51" s="164"/>
      <c r="L51" s="272"/>
    </row>
    <row r="52" spans="1:12" ht="15" customHeight="1">
      <c r="A52" s="260" t="s">
        <v>108</v>
      </c>
      <c r="B52" s="260" t="s">
        <v>4</v>
      </c>
      <c r="C52" s="261" t="s">
        <v>109</v>
      </c>
      <c r="D52" s="262" t="s">
        <v>6</v>
      </c>
      <c r="E52" s="252" t="s">
        <v>110</v>
      </c>
      <c r="F52" s="252" t="s">
        <v>111</v>
      </c>
      <c r="G52" s="249" t="s">
        <v>112</v>
      </c>
      <c r="H52" s="250"/>
      <c r="I52" s="250"/>
      <c r="J52" s="250"/>
      <c r="K52" s="251"/>
      <c r="L52" s="252" t="s">
        <v>113</v>
      </c>
    </row>
    <row r="53" spans="1:12" ht="15" customHeight="1">
      <c r="A53" s="260"/>
      <c r="B53" s="260"/>
      <c r="C53" s="261"/>
      <c r="D53" s="263"/>
      <c r="E53" s="252"/>
      <c r="F53" s="252"/>
      <c r="G53" s="252" t="s">
        <v>114</v>
      </c>
      <c r="H53" s="249" t="s">
        <v>115</v>
      </c>
      <c r="I53" s="253"/>
      <c r="J53" s="254"/>
      <c r="K53" s="255" t="s">
        <v>116</v>
      </c>
      <c r="L53" s="252"/>
    </row>
    <row r="54" spans="1:12" ht="15" customHeight="1">
      <c r="A54" s="260"/>
      <c r="B54" s="260"/>
      <c r="C54" s="261"/>
      <c r="D54" s="263"/>
      <c r="E54" s="252"/>
      <c r="F54" s="252"/>
      <c r="G54" s="252"/>
      <c r="H54" s="252" t="s">
        <v>117</v>
      </c>
      <c r="I54" s="252" t="s">
        <v>118</v>
      </c>
      <c r="J54" s="255" t="s">
        <v>119</v>
      </c>
      <c r="K54" s="256"/>
      <c r="L54" s="252"/>
    </row>
    <row r="55" spans="1:12" ht="15" customHeight="1">
      <c r="A55" s="260"/>
      <c r="B55" s="260"/>
      <c r="C55" s="261"/>
      <c r="D55" s="263"/>
      <c r="E55" s="252"/>
      <c r="F55" s="252"/>
      <c r="G55" s="252"/>
      <c r="H55" s="252"/>
      <c r="I55" s="252"/>
      <c r="J55" s="258"/>
      <c r="K55" s="256"/>
      <c r="L55" s="252"/>
    </row>
    <row r="56" spans="1:12" ht="15" customHeight="1">
      <c r="A56" s="260"/>
      <c r="B56" s="260"/>
      <c r="C56" s="261"/>
      <c r="D56" s="264"/>
      <c r="E56" s="252"/>
      <c r="F56" s="252"/>
      <c r="G56" s="252"/>
      <c r="H56" s="252"/>
      <c r="I56" s="252"/>
      <c r="J56" s="259"/>
      <c r="K56" s="257"/>
      <c r="L56" s="252"/>
    </row>
    <row r="57" spans="1:12" ht="34.5" customHeight="1">
      <c r="A57" s="165">
        <v>22</v>
      </c>
      <c r="B57" s="166">
        <v>900</v>
      </c>
      <c r="C57" s="166">
        <v>90001</v>
      </c>
      <c r="D57" s="118">
        <v>6210</v>
      </c>
      <c r="E57" s="167" t="s">
        <v>166</v>
      </c>
      <c r="F57" s="129">
        <v>12000</v>
      </c>
      <c r="G57" s="129">
        <v>12000</v>
      </c>
      <c r="H57" s="129">
        <v>12000</v>
      </c>
      <c r="I57" s="168"/>
      <c r="J57" s="169" t="s">
        <v>167</v>
      </c>
      <c r="K57" s="168" t="s">
        <v>0</v>
      </c>
      <c r="L57" s="170" t="s">
        <v>168</v>
      </c>
    </row>
    <row r="58" spans="1:12" ht="41.25" customHeight="1">
      <c r="A58" s="165">
        <v>23</v>
      </c>
      <c r="B58" s="166">
        <v>900</v>
      </c>
      <c r="C58" s="166">
        <v>90001</v>
      </c>
      <c r="D58" s="118">
        <v>6230</v>
      </c>
      <c r="E58" s="167" t="s">
        <v>169</v>
      </c>
      <c r="F58" s="129">
        <v>30000</v>
      </c>
      <c r="G58" s="129">
        <v>30000</v>
      </c>
      <c r="H58" s="129">
        <v>30000</v>
      </c>
      <c r="I58" s="168"/>
      <c r="J58" s="169" t="s">
        <v>167</v>
      </c>
      <c r="K58" s="168"/>
      <c r="L58" s="171" t="s">
        <v>170</v>
      </c>
    </row>
    <row r="59" spans="1:12" ht="35.25" customHeight="1">
      <c r="A59" s="165">
        <v>24</v>
      </c>
      <c r="B59" s="166">
        <v>900</v>
      </c>
      <c r="C59" s="166">
        <v>90002</v>
      </c>
      <c r="D59" s="172">
        <v>6050</v>
      </c>
      <c r="E59" s="173" t="s">
        <v>171</v>
      </c>
      <c r="F59" s="174">
        <v>70000</v>
      </c>
      <c r="G59" s="174">
        <v>70000</v>
      </c>
      <c r="H59" s="174">
        <v>70000</v>
      </c>
      <c r="I59" s="175"/>
      <c r="J59" s="176" t="s">
        <v>167</v>
      </c>
      <c r="K59" s="110" t="s">
        <v>0</v>
      </c>
      <c r="L59" s="177" t="s">
        <v>132</v>
      </c>
    </row>
    <row r="60" spans="1:12" ht="33.75" customHeight="1">
      <c r="A60" s="106">
        <v>25</v>
      </c>
      <c r="B60" s="118">
        <v>900</v>
      </c>
      <c r="C60" s="118">
        <v>90015</v>
      </c>
      <c r="D60" s="118">
        <v>6050</v>
      </c>
      <c r="E60" s="114" t="s">
        <v>172</v>
      </c>
      <c r="F60" s="110">
        <v>138000</v>
      </c>
      <c r="G60" s="110">
        <v>138000</v>
      </c>
      <c r="H60" s="110">
        <v>138000</v>
      </c>
      <c r="I60" s="110"/>
      <c r="J60" s="176" t="s">
        <v>167</v>
      </c>
      <c r="K60" s="110" t="s">
        <v>0</v>
      </c>
      <c r="L60" s="177" t="s">
        <v>132</v>
      </c>
    </row>
    <row r="61" spans="1:12" ht="40.5" customHeight="1">
      <c r="A61" s="106">
        <v>26</v>
      </c>
      <c r="B61" s="122">
        <v>900</v>
      </c>
      <c r="C61" s="122">
        <v>90095</v>
      </c>
      <c r="D61" s="118">
        <v>6060</v>
      </c>
      <c r="E61" s="114" t="s">
        <v>173</v>
      </c>
      <c r="F61" s="124">
        <v>127000</v>
      </c>
      <c r="G61" s="124">
        <v>127000</v>
      </c>
      <c r="H61" s="124">
        <v>127000</v>
      </c>
      <c r="I61" s="124"/>
      <c r="J61" s="176" t="s">
        <v>167</v>
      </c>
      <c r="K61" s="110" t="s">
        <v>0</v>
      </c>
      <c r="L61" s="177" t="s">
        <v>132</v>
      </c>
    </row>
    <row r="62" spans="1:12" ht="33.75" customHeight="1">
      <c r="A62" s="106">
        <v>27</v>
      </c>
      <c r="B62" s="122">
        <v>900</v>
      </c>
      <c r="C62" s="122">
        <v>90095</v>
      </c>
      <c r="D62" s="118">
        <v>6060</v>
      </c>
      <c r="E62" s="114" t="s">
        <v>174</v>
      </c>
      <c r="F62" s="124">
        <v>66000</v>
      </c>
      <c r="G62" s="124">
        <v>66000</v>
      </c>
      <c r="H62" s="124">
        <v>66000</v>
      </c>
      <c r="I62" s="124"/>
      <c r="J62" s="176" t="s">
        <v>167</v>
      </c>
      <c r="K62" s="110" t="s">
        <v>0</v>
      </c>
      <c r="L62" s="177" t="s">
        <v>132</v>
      </c>
    </row>
    <row r="63" spans="1:12" ht="37.5" customHeight="1">
      <c r="A63" s="106">
        <v>28</v>
      </c>
      <c r="B63" s="178">
        <v>921</v>
      </c>
      <c r="C63" s="178">
        <v>92109</v>
      </c>
      <c r="D63" s="179">
        <v>6220</v>
      </c>
      <c r="E63" s="114" t="s">
        <v>175</v>
      </c>
      <c r="F63" s="124">
        <v>10000</v>
      </c>
      <c r="G63" s="124">
        <v>10000</v>
      </c>
      <c r="H63" s="124">
        <v>10000</v>
      </c>
      <c r="I63" s="180"/>
      <c r="J63" s="169" t="s">
        <v>146</v>
      </c>
      <c r="K63" s="180"/>
      <c r="L63" s="181" t="s">
        <v>176</v>
      </c>
    </row>
    <row r="64" spans="1:12" ht="30" thickBot="1">
      <c r="A64" s="182">
        <v>29</v>
      </c>
      <c r="B64" s="183">
        <v>926</v>
      </c>
      <c r="C64" s="179">
        <v>92601</v>
      </c>
      <c r="D64" s="184">
        <v>6050</v>
      </c>
      <c r="E64" s="185" t="s">
        <v>177</v>
      </c>
      <c r="F64" s="124">
        <v>10000</v>
      </c>
      <c r="G64" s="124">
        <v>10000</v>
      </c>
      <c r="H64" s="124">
        <v>10000</v>
      </c>
      <c r="I64" s="180"/>
      <c r="J64" s="169" t="s">
        <v>146</v>
      </c>
      <c r="K64" s="180"/>
      <c r="L64" s="177" t="s">
        <v>132</v>
      </c>
    </row>
    <row r="65" spans="1:12" ht="21.75" customHeight="1">
      <c r="A65" s="242">
        <v>30</v>
      </c>
      <c r="B65" s="243">
        <v>926</v>
      </c>
      <c r="C65" s="234">
        <v>92601</v>
      </c>
      <c r="D65" s="186">
        <v>6057</v>
      </c>
      <c r="E65" s="245" t="s">
        <v>178</v>
      </c>
      <c r="F65" s="247">
        <v>371467</v>
      </c>
      <c r="G65" s="90">
        <v>233199</v>
      </c>
      <c r="H65" s="90" t="s">
        <v>0</v>
      </c>
      <c r="I65" s="143"/>
      <c r="J65" s="240" t="s">
        <v>167</v>
      </c>
      <c r="K65" s="90">
        <v>233199</v>
      </c>
      <c r="L65" s="228" t="s">
        <v>132</v>
      </c>
    </row>
    <row r="66" spans="1:12" ht="26.25" customHeight="1" thickBot="1">
      <c r="A66" s="242"/>
      <c r="B66" s="244"/>
      <c r="C66" s="235"/>
      <c r="D66" s="186">
        <v>6059</v>
      </c>
      <c r="E66" s="246"/>
      <c r="F66" s="248"/>
      <c r="G66" s="111">
        <v>124000</v>
      </c>
      <c r="H66" s="111">
        <v>124000</v>
      </c>
      <c r="I66" s="90"/>
      <c r="J66" s="241"/>
      <c r="K66" s="111"/>
      <c r="L66" s="229"/>
    </row>
    <row r="67" spans="1:12" ht="24" customHeight="1">
      <c r="A67" s="230">
        <v>31</v>
      </c>
      <c r="B67" s="232">
        <v>926</v>
      </c>
      <c r="C67" s="234">
        <v>92601</v>
      </c>
      <c r="D67" s="118">
        <v>6057</v>
      </c>
      <c r="E67" s="236" t="s">
        <v>179</v>
      </c>
      <c r="F67" s="238">
        <v>190240</v>
      </c>
      <c r="G67" s="187">
        <v>111550</v>
      </c>
      <c r="H67" s="187">
        <v>0</v>
      </c>
      <c r="I67" s="90"/>
      <c r="J67" s="240" t="s">
        <v>167</v>
      </c>
      <c r="K67" s="111">
        <v>111550</v>
      </c>
      <c r="L67" s="228" t="s">
        <v>132</v>
      </c>
    </row>
    <row r="68" spans="1:12" ht="27.75" customHeight="1" thickBot="1">
      <c r="A68" s="231"/>
      <c r="B68" s="233"/>
      <c r="C68" s="235"/>
      <c r="D68" s="118">
        <v>6059</v>
      </c>
      <c r="E68" s="237"/>
      <c r="F68" s="239"/>
      <c r="G68" s="187">
        <v>75000</v>
      </c>
      <c r="H68" s="187">
        <v>75000</v>
      </c>
      <c r="I68" s="90"/>
      <c r="J68" s="241"/>
      <c r="K68" s="111">
        <v>0</v>
      </c>
      <c r="L68" s="229"/>
    </row>
    <row r="69" spans="1:12" ht="37.5" customHeight="1" thickBot="1">
      <c r="A69" s="224" t="s">
        <v>180</v>
      </c>
      <c r="B69" s="225"/>
      <c r="C69" s="225"/>
      <c r="D69" s="226"/>
      <c r="E69" s="227"/>
      <c r="F69" s="188">
        <f>SUM(F12:F68)-F43</f>
        <v>10513227</v>
      </c>
      <c r="G69" s="188">
        <f>SUM(G12:G68)-G43</f>
        <v>5120629.3</v>
      </c>
      <c r="H69" s="188">
        <f>SUM(H12:H68)-H43</f>
        <v>3681974</v>
      </c>
      <c r="I69" s="188">
        <f>SUM(I12:I68)-I43</f>
        <v>0</v>
      </c>
      <c r="J69" s="189" t="s">
        <v>140</v>
      </c>
      <c r="K69" s="188">
        <f>SUM(K12:K68)-K43</f>
        <v>793589</v>
      </c>
      <c r="L69" s="190" t="s">
        <v>181</v>
      </c>
    </row>
    <row r="70" spans="1:12">
      <c r="A70" s="2" t="s">
        <v>182</v>
      </c>
    </row>
    <row r="71" spans="1:12">
      <c r="A71" s="2" t="s">
        <v>183</v>
      </c>
    </row>
    <row r="72" spans="1:12">
      <c r="A72" s="2" t="s">
        <v>184</v>
      </c>
    </row>
    <row r="73" spans="1:12">
      <c r="A73" s="191" t="s">
        <v>185</v>
      </c>
    </row>
    <row r="74" spans="1:12">
      <c r="A74" s="192" t="s">
        <v>0</v>
      </c>
    </row>
    <row r="75" spans="1:12">
      <c r="C75" s="2" t="s">
        <v>0</v>
      </c>
      <c r="E75" s="191" t="s">
        <v>0</v>
      </c>
    </row>
    <row r="78" spans="1:12">
      <c r="E78" s="2" t="s">
        <v>0</v>
      </c>
    </row>
    <row r="88" spans="6:6">
      <c r="F88" s="2" t="s">
        <v>0</v>
      </c>
    </row>
    <row r="99" ht="12.75" customHeight="1"/>
    <row r="100" ht="27.75" customHeight="1"/>
    <row r="101" ht="12.75" customHeight="1"/>
    <row r="102" ht="42.75" customHeight="1"/>
  </sheetData>
  <mergeCells count="75">
    <mergeCell ref="K1:K2"/>
    <mergeCell ref="A6:I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K43:K44"/>
    <mergeCell ref="L43:L51"/>
    <mergeCell ref="A43:A51"/>
    <mergeCell ref="B43:B51"/>
    <mergeCell ref="C43:C51"/>
    <mergeCell ref="D43:D44"/>
    <mergeCell ref="E43:E44"/>
    <mergeCell ref="F43:F44"/>
    <mergeCell ref="E45:E46"/>
    <mergeCell ref="F45:F46"/>
    <mergeCell ref="F52:F56"/>
    <mergeCell ref="G43:G44"/>
    <mergeCell ref="H43:H44"/>
    <mergeCell ref="I43:I44"/>
    <mergeCell ref="J43:J51"/>
    <mergeCell ref="A52:A56"/>
    <mergeCell ref="B52:B56"/>
    <mergeCell ref="C52:C56"/>
    <mergeCell ref="D52:D56"/>
    <mergeCell ref="E52:E56"/>
    <mergeCell ref="G52:K52"/>
    <mergeCell ref="L52:L56"/>
    <mergeCell ref="G53:G56"/>
    <mergeCell ref="H53:J53"/>
    <mergeCell ref="K53:K56"/>
    <mergeCell ref="H54:H56"/>
    <mergeCell ref="I54:I56"/>
    <mergeCell ref="J54:J56"/>
    <mergeCell ref="A69:E69"/>
    <mergeCell ref="L65:L66"/>
    <mergeCell ref="A67:A68"/>
    <mergeCell ref="B67:B68"/>
    <mergeCell ref="C67:C68"/>
    <mergeCell ref="E67:E68"/>
    <mergeCell ref="F67:F68"/>
    <mergeCell ref="J67:J68"/>
    <mergeCell ref="L67:L68"/>
    <mergeCell ref="A65:A66"/>
    <mergeCell ref="B65:B66"/>
    <mergeCell ref="C65:C66"/>
    <mergeCell ref="E65:E66"/>
    <mergeCell ref="F65:F66"/>
    <mergeCell ref="J65:J6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rowBreaks count="1" manualBreakCount="1">
    <brk id="27" max="16383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71"/>
  <sheetViews>
    <sheetView defaultGridColor="0" topLeftCell="B1" colorId="8" zoomScaleNormal="100" workbookViewId="0">
      <selection activeCell="H2" sqref="H2:H5"/>
    </sheetView>
  </sheetViews>
  <sheetFormatPr defaultRowHeight="12.75"/>
  <cols>
    <col min="1" max="1" width="5.875" style="5" customWidth="1"/>
    <col min="2" max="2" width="8.25" style="5" customWidth="1"/>
    <col min="3" max="3" width="7.625" style="5" customWidth="1"/>
    <col min="4" max="9" width="14.375" style="5" customWidth="1"/>
    <col min="10" max="10" width="9.5" style="6" customWidth="1"/>
    <col min="11" max="11" width="10.25" style="6" customWidth="1"/>
    <col min="12" max="16384" width="9" style="6"/>
  </cols>
  <sheetData>
    <row r="1" spans="1:10" ht="14.25">
      <c r="A1" s="1"/>
      <c r="B1" s="1"/>
      <c r="C1" s="1"/>
      <c r="D1" s="2" t="s">
        <v>0</v>
      </c>
      <c r="E1" s="1"/>
      <c r="F1" s="1"/>
      <c r="G1" s="3"/>
      <c r="H1" s="4" t="s">
        <v>1</v>
      </c>
      <c r="J1" s="3"/>
    </row>
    <row r="2" spans="1:10">
      <c r="A2" s="1"/>
      <c r="B2" s="1"/>
      <c r="C2" s="1"/>
      <c r="D2" s="1"/>
      <c r="E2" s="1"/>
      <c r="F2" s="1"/>
      <c r="G2" s="3"/>
      <c r="H2" s="7" t="s">
        <v>209</v>
      </c>
      <c r="J2" s="3"/>
    </row>
    <row r="3" spans="1:10">
      <c r="A3" s="1"/>
      <c r="B3" s="1"/>
      <c r="C3" s="1"/>
      <c r="D3" s="1"/>
      <c r="E3" s="1"/>
      <c r="F3" s="1"/>
      <c r="G3" s="3"/>
      <c r="H3" s="7" t="s">
        <v>45</v>
      </c>
      <c r="J3" s="3"/>
    </row>
    <row r="4" spans="1:10">
      <c r="A4" s="1"/>
      <c r="B4" s="1"/>
      <c r="C4" s="1"/>
      <c r="D4" s="1" t="s">
        <v>0</v>
      </c>
      <c r="E4" s="1"/>
      <c r="F4" s="1"/>
      <c r="G4" s="3"/>
      <c r="H4" s="7" t="s">
        <v>210</v>
      </c>
      <c r="J4" s="3"/>
    </row>
    <row r="5" spans="1:10">
      <c r="A5" s="1"/>
      <c r="B5" s="1"/>
      <c r="C5" s="1"/>
      <c r="D5" s="1"/>
      <c r="E5" s="1"/>
      <c r="F5" s="1"/>
      <c r="G5" s="3"/>
      <c r="H5" s="7" t="s">
        <v>2</v>
      </c>
      <c r="J5" s="3"/>
    </row>
    <row r="6" spans="1:10">
      <c r="A6" s="1"/>
      <c r="B6" s="1"/>
      <c r="C6" s="1"/>
      <c r="D6" s="1"/>
      <c r="E6" s="1"/>
      <c r="F6" s="1"/>
      <c r="G6" s="3"/>
      <c r="H6" s="8" t="s">
        <v>0</v>
      </c>
      <c r="J6" s="3"/>
    </row>
    <row r="7" spans="1:10">
      <c r="A7" s="1"/>
      <c r="B7" s="1"/>
      <c r="C7" s="1"/>
      <c r="D7" s="1"/>
      <c r="E7" s="1"/>
      <c r="F7" s="1"/>
      <c r="G7" s="3"/>
      <c r="H7" s="9" t="s">
        <v>0</v>
      </c>
      <c r="J7" s="3"/>
    </row>
    <row r="8" spans="1:10" ht="14.25">
      <c r="A8" s="1"/>
      <c r="B8" s="1"/>
      <c r="C8" s="1"/>
      <c r="D8" s="1"/>
      <c r="E8" s="1"/>
      <c r="F8" s="1"/>
      <c r="G8" s="3"/>
      <c r="H8" s="3"/>
      <c r="I8" s="4" t="s">
        <v>0</v>
      </c>
      <c r="J8" s="3"/>
    </row>
    <row r="9" spans="1:10" ht="43.5" customHeight="1">
      <c r="A9" s="293" t="s">
        <v>3</v>
      </c>
      <c r="B9" s="293"/>
      <c r="C9" s="293"/>
      <c r="D9" s="293"/>
      <c r="E9" s="293"/>
      <c r="F9" s="293"/>
      <c r="G9" s="293"/>
      <c r="H9" s="293"/>
      <c r="I9" s="293"/>
      <c r="J9" s="293"/>
    </row>
    <row r="10" spans="1:10" ht="39" customHeight="1">
      <c r="A10" s="294" t="s">
        <v>4</v>
      </c>
      <c r="B10" s="288" t="s">
        <v>5</v>
      </c>
      <c r="C10" s="288" t="s">
        <v>6</v>
      </c>
      <c r="D10" s="295" t="s">
        <v>7</v>
      </c>
      <c r="E10" s="295" t="s">
        <v>8</v>
      </c>
      <c r="F10" s="295" t="s">
        <v>9</v>
      </c>
      <c r="G10" s="295"/>
      <c r="H10" s="295"/>
      <c r="I10" s="295"/>
      <c r="J10" s="295"/>
    </row>
    <row r="11" spans="1:10" s="10" customFormat="1" ht="16.5" customHeight="1">
      <c r="A11" s="294"/>
      <c r="B11" s="289"/>
      <c r="C11" s="289"/>
      <c r="D11" s="294"/>
      <c r="E11" s="295"/>
      <c r="F11" s="295" t="s">
        <v>10</v>
      </c>
      <c r="G11" s="295" t="s">
        <v>11</v>
      </c>
      <c r="H11" s="295"/>
      <c r="I11" s="295"/>
      <c r="J11" s="295" t="s">
        <v>12</v>
      </c>
    </row>
    <row r="12" spans="1:10" s="10" customFormat="1" ht="28.5" customHeight="1">
      <c r="A12" s="294"/>
      <c r="B12" s="290"/>
      <c r="C12" s="290"/>
      <c r="D12" s="294"/>
      <c r="E12" s="295"/>
      <c r="F12" s="295"/>
      <c r="G12" s="11" t="s">
        <v>13</v>
      </c>
      <c r="H12" s="11" t="s">
        <v>14</v>
      </c>
      <c r="I12" s="11" t="s">
        <v>15</v>
      </c>
      <c r="J12" s="295"/>
    </row>
    <row r="13" spans="1:10" s="10" customFormat="1" ht="13.5" customHeight="1">
      <c r="A13" s="12" t="s">
        <v>16</v>
      </c>
      <c r="B13" s="12" t="s">
        <v>17</v>
      </c>
      <c r="C13" s="13" t="s">
        <v>0</v>
      </c>
      <c r="D13" s="14">
        <f>SUM(D14)</f>
        <v>764070.42</v>
      </c>
      <c r="E13" s="14">
        <f>+F13+J13</f>
        <v>764070.42</v>
      </c>
      <c r="F13" s="14">
        <f>SUM(F15:F20)</f>
        <v>764070.42</v>
      </c>
      <c r="G13" s="14">
        <f>SUM(G15:G20)</f>
        <v>8400</v>
      </c>
      <c r="H13" s="14">
        <f>SUM(H15:H20)</f>
        <v>1642.2</v>
      </c>
      <c r="I13" s="14">
        <f>SUM(I15:I20)</f>
        <v>0</v>
      </c>
      <c r="J13" s="14">
        <f>SUM(J15:J20)</f>
        <v>0</v>
      </c>
    </row>
    <row r="14" spans="1:10" s="10" customFormat="1" ht="13.5" customHeight="1">
      <c r="A14" s="15" t="s">
        <v>0</v>
      </c>
      <c r="B14" s="15"/>
      <c r="C14" s="15">
        <v>2010</v>
      </c>
      <c r="D14" s="16">
        <v>764070.42</v>
      </c>
      <c r="E14" s="16"/>
      <c r="F14" s="16"/>
      <c r="G14" s="16"/>
      <c r="H14" s="16"/>
      <c r="I14" s="16"/>
      <c r="J14" s="16"/>
    </row>
    <row r="15" spans="1:10" s="10" customFormat="1" ht="13.5" customHeight="1">
      <c r="A15" s="15"/>
      <c r="B15" s="15"/>
      <c r="C15" s="15">
        <v>4010</v>
      </c>
      <c r="D15" s="16"/>
      <c r="E15" s="16">
        <f t="shared" ref="E15:E20" si="0">+F15+J15</f>
        <v>8400</v>
      </c>
      <c r="F15" s="16">
        <v>8400</v>
      </c>
      <c r="G15" s="16">
        <v>8400</v>
      </c>
      <c r="H15" s="16"/>
      <c r="I15" s="16"/>
      <c r="J15" s="16"/>
    </row>
    <row r="16" spans="1:10" s="10" customFormat="1" ht="13.5" customHeight="1">
      <c r="A16" s="15"/>
      <c r="B16" s="15"/>
      <c r="C16" s="15">
        <v>4110</v>
      </c>
      <c r="D16" s="16"/>
      <c r="E16" s="16">
        <f t="shared" si="0"/>
        <v>1436.4</v>
      </c>
      <c r="F16" s="16">
        <v>1436.4</v>
      </c>
      <c r="G16" s="16">
        <v>0</v>
      </c>
      <c r="H16" s="16">
        <v>1436.4</v>
      </c>
      <c r="I16" s="16"/>
      <c r="J16" s="16"/>
    </row>
    <row r="17" spans="1:10" s="10" customFormat="1" ht="13.5" customHeight="1">
      <c r="A17" s="15"/>
      <c r="B17" s="15"/>
      <c r="C17" s="15">
        <v>4120</v>
      </c>
      <c r="D17" s="16"/>
      <c r="E17" s="16">
        <f t="shared" si="0"/>
        <v>205.8</v>
      </c>
      <c r="F17" s="16">
        <v>205.8</v>
      </c>
      <c r="G17" s="16"/>
      <c r="H17" s="16">
        <v>205.8</v>
      </c>
      <c r="I17" s="16"/>
      <c r="J17" s="16"/>
    </row>
    <row r="18" spans="1:10" s="10" customFormat="1" ht="13.5" customHeight="1">
      <c r="A18" s="15"/>
      <c r="B18" s="15"/>
      <c r="C18" s="15">
        <v>4210</v>
      </c>
      <c r="D18" s="16"/>
      <c r="E18" s="16">
        <f t="shared" si="0"/>
        <v>429.23</v>
      </c>
      <c r="F18" s="16">
        <v>429.23</v>
      </c>
      <c r="G18" s="16"/>
      <c r="H18" s="16">
        <v>0</v>
      </c>
      <c r="I18" s="16"/>
      <c r="J18" s="16"/>
    </row>
    <row r="19" spans="1:10" s="10" customFormat="1" ht="13.5" customHeight="1">
      <c r="A19" s="15"/>
      <c r="B19" s="15"/>
      <c r="C19" s="15">
        <v>4300</v>
      </c>
      <c r="D19" s="16"/>
      <c r="E19" s="16">
        <f t="shared" si="0"/>
        <v>4510.34</v>
      </c>
      <c r="F19" s="16">
        <v>4510.34</v>
      </c>
      <c r="G19" s="16"/>
      <c r="H19" s="16"/>
      <c r="I19" s="16"/>
      <c r="J19" s="16"/>
    </row>
    <row r="20" spans="1:10" s="10" customFormat="1" ht="13.5" customHeight="1">
      <c r="A20" s="15"/>
      <c r="B20" s="15"/>
      <c r="C20" s="15">
        <v>4430</v>
      </c>
      <c r="D20" s="16"/>
      <c r="E20" s="16">
        <f t="shared" si="0"/>
        <v>749088.65</v>
      </c>
      <c r="F20" s="16">
        <v>749088.65</v>
      </c>
      <c r="G20" s="16"/>
      <c r="H20" s="16"/>
      <c r="I20" s="16"/>
      <c r="J20" s="16"/>
    </row>
    <row r="21" spans="1:10" s="10" customFormat="1" ht="14.25" customHeight="1">
      <c r="A21" s="13">
        <v>750</v>
      </c>
      <c r="B21" s="13">
        <v>75011</v>
      </c>
      <c r="C21" s="13" t="s">
        <v>0</v>
      </c>
      <c r="D21" s="14">
        <f>SUM(D22)</f>
        <v>126291</v>
      </c>
      <c r="E21" s="14">
        <f>+F21+J21</f>
        <v>126291.00000000001</v>
      </c>
      <c r="F21" s="14">
        <f>SUM(F23:F30)</f>
        <v>126291.00000000001</v>
      </c>
      <c r="G21" s="14">
        <f>SUM(G23:G30)</f>
        <v>87930.57</v>
      </c>
      <c r="H21" s="14">
        <f>SUM(H23:H30)</f>
        <v>17190.43</v>
      </c>
      <c r="I21" s="14">
        <f>SUM(I23:I30)</f>
        <v>0</v>
      </c>
      <c r="J21" s="14">
        <f>SUM(J23:J30)</f>
        <v>0</v>
      </c>
    </row>
    <row r="22" spans="1:10" ht="14.25" customHeight="1">
      <c r="A22" s="15" t="s">
        <v>0</v>
      </c>
      <c r="B22" s="15"/>
      <c r="C22" s="15">
        <v>2010</v>
      </c>
      <c r="D22" s="16">
        <v>126291</v>
      </c>
      <c r="E22" s="16"/>
      <c r="F22" s="16"/>
      <c r="G22" s="16"/>
      <c r="H22" s="16"/>
      <c r="I22" s="16"/>
      <c r="J22" s="16"/>
    </row>
    <row r="23" spans="1:10" ht="14.25" customHeight="1">
      <c r="A23" s="15"/>
      <c r="B23" s="15"/>
      <c r="C23" s="15">
        <v>4010</v>
      </c>
      <c r="D23" s="16"/>
      <c r="E23" s="16">
        <f t="shared" ref="E23:E29" si="1">+F23+J23</f>
        <v>81045.570000000007</v>
      </c>
      <c r="F23" s="16">
        <v>81045.570000000007</v>
      </c>
      <c r="G23" s="16">
        <v>81045.570000000007</v>
      </c>
      <c r="H23" s="16"/>
      <c r="I23" s="16"/>
      <c r="J23" s="16"/>
    </row>
    <row r="24" spans="1:10" ht="14.25" customHeight="1">
      <c r="A24" s="15"/>
      <c r="B24" s="15"/>
      <c r="C24" s="15">
        <v>4040</v>
      </c>
      <c r="D24" s="16"/>
      <c r="E24" s="16">
        <f t="shared" si="1"/>
        <v>6885</v>
      </c>
      <c r="F24" s="16">
        <v>6885</v>
      </c>
      <c r="G24" s="16">
        <v>6885</v>
      </c>
      <c r="H24" s="16"/>
      <c r="I24" s="16"/>
      <c r="J24" s="16"/>
    </row>
    <row r="25" spans="1:10" ht="14.25" customHeight="1">
      <c r="A25" s="15"/>
      <c r="B25" s="15"/>
      <c r="C25" s="15">
        <v>4110</v>
      </c>
      <c r="D25" s="16"/>
      <c r="E25" s="16">
        <f t="shared" si="1"/>
        <v>15036.13</v>
      </c>
      <c r="F25" s="16">
        <v>15036.13</v>
      </c>
      <c r="G25" s="16"/>
      <c r="H25" s="16">
        <v>15036.13</v>
      </c>
      <c r="I25" s="16"/>
      <c r="J25" s="16"/>
    </row>
    <row r="26" spans="1:10" ht="14.25" customHeight="1">
      <c r="A26" s="15"/>
      <c r="B26" s="15"/>
      <c r="C26" s="15">
        <v>4120</v>
      </c>
      <c r="D26" s="16"/>
      <c r="E26" s="16">
        <f t="shared" si="1"/>
        <v>2154.3000000000002</v>
      </c>
      <c r="F26" s="16">
        <v>2154.3000000000002</v>
      </c>
      <c r="G26" s="16"/>
      <c r="H26" s="16">
        <v>2154.3000000000002</v>
      </c>
      <c r="I26" s="16"/>
      <c r="J26" s="16"/>
    </row>
    <row r="27" spans="1:10" ht="14.25" customHeight="1">
      <c r="A27" s="15"/>
      <c r="B27" s="15"/>
      <c r="C27" s="15">
        <v>4210</v>
      </c>
      <c r="D27" s="16"/>
      <c r="E27" s="16">
        <f>+F27+J27</f>
        <v>180</v>
      </c>
      <c r="F27" s="16">
        <v>180</v>
      </c>
      <c r="G27" s="16"/>
      <c r="H27" s="16"/>
      <c r="I27" s="16"/>
      <c r="J27" s="16"/>
    </row>
    <row r="28" spans="1:10" ht="14.25" customHeight="1">
      <c r="A28" s="15"/>
      <c r="B28" s="15"/>
      <c r="C28" s="15">
        <v>4270</v>
      </c>
      <c r="D28" s="16"/>
      <c r="E28" s="16">
        <f>+F28+J28</f>
        <v>19717</v>
      </c>
      <c r="F28" s="16">
        <v>19717</v>
      </c>
      <c r="G28" s="16"/>
      <c r="H28" s="16"/>
      <c r="I28" s="16"/>
      <c r="J28" s="16"/>
    </row>
    <row r="29" spans="1:10" ht="14.25" customHeight="1">
      <c r="A29" s="15"/>
      <c r="B29" s="15"/>
      <c r="C29" s="15">
        <v>4370</v>
      </c>
      <c r="D29" s="16"/>
      <c r="E29" s="16">
        <f t="shared" si="1"/>
        <v>373</v>
      </c>
      <c r="F29" s="16">
        <v>373</v>
      </c>
      <c r="G29" s="16"/>
      <c r="H29" s="16"/>
      <c r="I29" s="16"/>
      <c r="J29" s="16"/>
    </row>
    <row r="30" spans="1:10" ht="13.5" customHeight="1">
      <c r="A30" s="15"/>
      <c r="B30" s="15"/>
      <c r="C30" s="15">
        <v>4440</v>
      </c>
      <c r="D30" s="16"/>
      <c r="E30" s="16">
        <f>+F30+J30</f>
        <v>900</v>
      </c>
      <c r="F30" s="16">
        <v>900</v>
      </c>
      <c r="G30" s="16"/>
      <c r="H30" s="16"/>
      <c r="I30" s="16"/>
      <c r="J30" s="16"/>
    </row>
    <row r="31" spans="1:10" ht="14.25" customHeight="1">
      <c r="A31" s="13">
        <v>751</v>
      </c>
      <c r="B31" s="13">
        <v>75101</v>
      </c>
      <c r="C31" s="13" t="s">
        <v>0</v>
      </c>
      <c r="D31" s="14">
        <f>SUM(D32)</f>
        <v>2229</v>
      </c>
      <c r="E31" s="14">
        <f>+F31+J31</f>
        <v>2229</v>
      </c>
      <c r="F31" s="14">
        <f>SUM(F33:F34)</f>
        <v>2229</v>
      </c>
      <c r="G31" s="14">
        <f>SUM(G33:G34)</f>
        <v>0</v>
      </c>
      <c r="H31" s="14">
        <f>SUM(H33:H34)</f>
        <v>0</v>
      </c>
      <c r="I31" s="14">
        <f>SUM(I33:I34)</f>
        <v>0</v>
      </c>
      <c r="J31" s="14">
        <f>SUM(J33:J34)</f>
        <v>0</v>
      </c>
    </row>
    <row r="32" spans="1:10" ht="14.25" customHeight="1">
      <c r="A32" s="15"/>
      <c r="B32" s="15"/>
      <c r="C32" s="15">
        <v>2010</v>
      </c>
      <c r="D32" s="16">
        <v>2229</v>
      </c>
      <c r="E32" s="16"/>
      <c r="F32" s="16"/>
      <c r="G32" s="16"/>
      <c r="H32" s="16"/>
      <c r="I32" s="16"/>
      <c r="J32" s="16"/>
    </row>
    <row r="33" spans="1:12" ht="15" customHeight="1">
      <c r="A33" s="15"/>
      <c r="B33" s="15"/>
      <c r="C33" s="15">
        <v>4210</v>
      </c>
      <c r="D33" s="16"/>
      <c r="E33" s="16">
        <f>+F33+J33</f>
        <v>600</v>
      </c>
      <c r="F33" s="16">
        <v>600</v>
      </c>
      <c r="G33" s="16"/>
      <c r="H33" s="16"/>
      <c r="I33" s="16"/>
      <c r="J33" s="16"/>
    </row>
    <row r="34" spans="1:12" ht="17.25" customHeight="1">
      <c r="A34" s="15" t="s">
        <v>18</v>
      </c>
      <c r="B34" s="15"/>
      <c r="C34" s="15">
        <v>4300</v>
      </c>
      <c r="D34" s="16"/>
      <c r="E34" s="16">
        <f>+F34+J34</f>
        <v>1629</v>
      </c>
      <c r="F34" s="16">
        <v>1629</v>
      </c>
      <c r="G34" s="16"/>
      <c r="H34" s="16"/>
      <c r="I34" s="16"/>
      <c r="J34" s="16"/>
    </row>
    <row r="35" spans="1:12" ht="15" customHeight="1">
      <c r="A35" s="294" t="s">
        <v>4</v>
      </c>
      <c r="B35" s="288" t="s">
        <v>5</v>
      </c>
      <c r="C35" s="288" t="s">
        <v>6</v>
      </c>
      <c r="D35" s="291" t="s">
        <v>7</v>
      </c>
      <c r="E35" s="291" t="s">
        <v>8</v>
      </c>
      <c r="F35" s="291" t="s">
        <v>9</v>
      </c>
      <c r="G35" s="291"/>
      <c r="H35" s="291"/>
      <c r="I35" s="291"/>
      <c r="J35" s="291"/>
    </row>
    <row r="36" spans="1:12" ht="13.5" customHeight="1">
      <c r="A36" s="294"/>
      <c r="B36" s="289"/>
      <c r="C36" s="289"/>
      <c r="D36" s="292"/>
      <c r="E36" s="291"/>
      <c r="F36" s="291" t="s">
        <v>10</v>
      </c>
      <c r="G36" s="291" t="s">
        <v>11</v>
      </c>
      <c r="H36" s="291"/>
      <c r="I36" s="291"/>
      <c r="J36" s="291" t="s">
        <v>12</v>
      </c>
    </row>
    <row r="37" spans="1:12" ht="27.75" customHeight="1">
      <c r="A37" s="294"/>
      <c r="B37" s="290"/>
      <c r="C37" s="290"/>
      <c r="D37" s="292"/>
      <c r="E37" s="291"/>
      <c r="F37" s="291"/>
      <c r="G37" s="17" t="s">
        <v>13</v>
      </c>
      <c r="H37" s="17" t="s">
        <v>14</v>
      </c>
      <c r="I37" s="17" t="s">
        <v>15</v>
      </c>
      <c r="J37" s="291"/>
    </row>
    <row r="38" spans="1:12" ht="13.5" customHeight="1">
      <c r="A38" s="18">
        <v>851</v>
      </c>
      <c r="B38" s="18">
        <v>85195</v>
      </c>
      <c r="C38" s="18"/>
      <c r="D38" s="14">
        <f>SUM(D39)</f>
        <v>192</v>
      </c>
      <c r="E38" s="14">
        <f>+F38+J38</f>
        <v>192</v>
      </c>
      <c r="F38" s="14">
        <f>SUM(F39:F41)</f>
        <v>192</v>
      </c>
      <c r="G38" s="14">
        <f>SUM(G39:G41)</f>
        <v>0</v>
      </c>
      <c r="H38" s="14">
        <f>SUM(H39:H41)</f>
        <v>0</v>
      </c>
      <c r="I38" s="14">
        <f>SUM(I39:I41)</f>
        <v>0</v>
      </c>
      <c r="J38" s="14">
        <f>SUM(J40:J42)</f>
        <v>0</v>
      </c>
    </row>
    <row r="39" spans="1:12" ht="13.5" customHeight="1">
      <c r="A39" s="18"/>
      <c r="B39" s="18"/>
      <c r="C39" s="19">
        <v>2010</v>
      </c>
      <c r="D39" s="20">
        <v>192</v>
      </c>
      <c r="E39" s="21"/>
      <c r="F39" s="21"/>
      <c r="G39" s="21"/>
      <c r="H39" s="21"/>
      <c r="I39" s="21"/>
      <c r="J39" s="21"/>
    </row>
    <row r="40" spans="1:12" ht="13.5" customHeight="1">
      <c r="A40" s="15"/>
      <c r="B40" s="15"/>
      <c r="C40" s="15">
        <v>4210</v>
      </c>
      <c r="D40" s="16"/>
      <c r="E40" s="16">
        <f>+F40+J40</f>
        <v>92</v>
      </c>
      <c r="F40" s="16">
        <v>92</v>
      </c>
      <c r="G40" s="16"/>
      <c r="H40" s="16"/>
      <c r="I40" s="16"/>
      <c r="J40" s="16"/>
    </row>
    <row r="41" spans="1:12" ht="13.5" customHeight="1">
      <c r="A41" s="15" t="s">
        <v>0</v>
      </c>
      <c r="B41" s="15"/>
      <c r="C41" s="15">
        <v>4300</v>
      </c>
      <c r="D41" s="16"/>
      <c r="E41" s="16">
        <f>+F41+J41</f>
        <v>100</v>
      </c>
      <c r="F41" s="16">
        <v>100</v>
      </c>
      <c r="G41" s="16"/>
      <c r="H41" s="16"/>
      <c r="I41" s="16"/>
      <c r="J41" s="16"/>
    </row>
    <row r="42" spans="1:12" ht="13.5" customHeight="1">
      <c r="A42" s="22">
        <v>852</v>
      </c>
      <c r="B42" s="22">
        <v>85212</v>
      </c>
      <c r="C42" s="23"/>
      <c r="D42" s="14">
        <f>SUM(D43)</f>
        <v>2757400</v>
      </c>
      <c r="E42" s="14">
        <f>+F42+J42</f>
        <v>2757400</v>
      </c>
      <c r="F42" s="24">
        <f>SUM(F43:F52)</f>
        <v>2757400</v>
      </c>
      <c r="G42" s="24">
        <f>SUM(G44:G52)</f>
        <v>59700</v>
      </c>
      <c r="H42" s="24">
        <f>SUM(H44:H52)</f>
        <v>10632</v>
      </c>
      <c r="I42" s="24">
        <f>SUM(I44:I52)</f>
        <v>2674678</v>
      </c>
      <c r="J42" s="24">
        <f>SUM(J44:J52)</f>
        <v>0</v>
      </c>
    </row>
    <row r="43" spans="1:12" ht="13.5" customHeight="1">
      <c r="A43" s="25"/>
      <c r="B43" s="25"/>
      <c r="C43" s="193">
        <v>2010</v>
      </c>
      <c r="D43" s="194">
        <v>2757400</v>
      </c>
      <c r="E43" s="194"/>
      <c r="F43" s="194"/>
      <c r="G43" s="194"/>
      <c r="H43" s="194"/>
      <c r="I43" s="194"/>
      <c r="J43" s="26"/>
    </row>
    <row r="44" spans="1:12" ht="13.5" customHeight="1">
      <c r="A44" s="15"/>
      <c r="B44" s="15"/>
      <c r="C44" s="195">
        <v>3110</v>
      </c>
      <c r="D44" s="196"/>
      <c r="E44" s="196">
        <f t="shared" ref="E44:E52" si="2">+F44+J44</f>
        <v>2564613</v>
      </c>
      <c r="F44" s="196">
        <v>2564613</v>
      </c>
      <c r="G44" s="196"/>
      <c r="H44" s="196"/>
      <c r="I44" s="196">
        <v>2564613</v>
      </c>
      <c r="J44" s="16"/>
      <c r="K44" s="6" t="s">
        <v>0</v>
      </c>
      <c r="L44" s="6" t="s">
        <v>0</v>
      </c>
    </row>
    <row r="45" spans="1:12" ht="13.5" customHeight="1">
      <c r="A45" s="15"/>
      <c r="B45" s="15"/>
      <c r="C45" s="195">
        <v>4010</v>
      </c>
      <c r="D45" s="196"/>
      <c r="E45" s="196">
        <f t="shared" si="2"/>
        <v>55500</v>
      </c>
      <c r="F45" s="196">
        <v>55500</v>
      </c>
      <c r="G45" s="196">
        <v>55500</v>
      </c>
      <c r="H45" s="196"/>
      <c r="I45" s="196"/>
      <c r="J45" s="16"/>
      <c r="K45" s="6" t="s">
        <v>0</v>
      </c>
    </row>
    <row r="46" spans="1:12" ht="13.5" customHeight="1">
      <c r="A46" s="25"/>
      <c r="B46" s="15"/>
      <c r="C46" s="195">
        <v>4040</v>
      </c>
      <c r="D46" s="196"/>
      <c r="E46" s="196">
        <f t="shared" si="2"/>
        <v>4200</v>
      </c>
      <c r="F46" s="196">
        <v>4200</v>
      </c>
      <c r="G46" s="196">
        <v>4200</v>
      </c>
      <c r="H46" s="196"/>
      <c r="I46" s="196"/>
      <c r="J46" s="16"/>
      <c r="K46" s="6" t="s">
        <v>0</v>
      </c>
    </row>
    <row r="47" spans="1:12" ht="13.5" customHeight="1">
      <c r="A47" s="15"/>
      <c r="B47" s="15"/>
      <c r="C47" s="195">
        <v>4110</v>
      </c>
      <c r="D47" s="196"/>
      <c r="E47" s="196">
        <f t="shared" si="2"/>
        <v>120274</v>
      </c>
      <c r="F47" s="196">
        <v>120274</v>
      </c>
      <c r="G47" s="196"/>
      <c r="H47" s="196">
        <v>10209</v>
      </c>
      <c r="I47" s="196">
        <v>110065</v>
      </c>
      <c r="J47" s="16"/>
      <c r="K47" s="6" t="s">
        <v>0</v>
      </c>
    </row>
    <row r="48" spans="1:12" ht="13.5" customHeight="1">
      <c r="A48" s="15"/>
      <c r="B48" s="15"/>
      <c r="C48" s="195">
        <v>4120</v>
      </c>
      <c r="D48" s="196"/>
      <c r="E48" s="196">
        <f t="shared" si="2"/>
        <v>423</v>
      </c>
      <c r="F48" s="196">
        <v>423</v>
      </c>
      <c r="G48" s="196"/>
      <c r="H48" s="196">
        <v>423</v>
      </c>
      <c r="I48" s="196"/>
      <c r="J48" s="16"/>
      <c r="K48" s="6" t="s">
        <v>0</v>
      </c>
    </row>
    <row r="49" spans="1:11" ht="13.5" customHeight="1">
      <c r="A49" s="15"/>
      <c r="B49" s="15"/>
      <c r="C49" s="195">
        <v>4210</v>
      </c>
      <c r="D49" s="196"/>
      <c r="E49" s="196">
        <f t="shared" si="2"/>
        <v>1000</v>
      </c>
      <c r="F49" s="196">
        <v>1000</v>
      </c>
      <c r="G49" s="196"/>
      <c r="H49" s="196"/>
      <c r="I49" s="196"/>
      <c r="J49" s="16"/>
      <c r="K49" s="6" t="s">
        <v>0</v>
      </c>
    </row>
    <row r="50" spans="1:11" ht="13.5" customHeight="1">
      <c r="A50" s="15"/>
      <c r="B50" s="15"/>
      <c r="C50" s="195">
        <v>4300</v>
      </c>
      <c r="D50" s="196"/>
      <c r="E50" s="196">
        <f t="shared" si="2"/>
        <v>9090</v>
      </c>
      <c r="F50" s="196">
        <v>9090</v>
      </c>
      <c r="G50" s="196"/>
      <c r="H50" s="196"/>
      <c r="I50" s="196"/>
      <c r="J50" s="16"/>
      <c r="K50" s="6" t="s">
        <v>0</v>
      </c>
    </row>
    <row r="51" spans="1:11" ht="13.5" customHeight="1">
      <c r="A51" s="15"/>
      <c r="B51" s="15"/>
      <c r="C51" s="195">
        <v>4370</v>
      </c>
      <c r="D51" s="196"/>
      <c r="E51" s="196">
        <f t="shared" si="2"/>
        <v>800</v>
      </c>
      <c r="F51" s="196">
        <v>800</v>
      </c>
      <c r="G51" s="196"/>
      <c r="H51" s="196"/>
      <c r="I51" s="196"/>
      <c r="J51" s="16"/>
      <c r="K51" s="6" t="s">
        <v>0</v>
      </c>
    </row>
    <row r="52" spans="1:11" ht="13.5" customHeight="1">
      <c r="A52" s="15"/>
      <c r="B52" s="15"/>
      <c r="C52" s="195">
        <v>4440</v>
      </c>
      <c r="D52" s="196"/>
      <c r="E52" s="196">
        <f t="shared" si="2"/>
        <v>1500</v>
      </c>
      <c r="F52" s="196">
        <v>1500</v>
      </c>
      <c r="G52" s="196"/>
      <c r="H52" s="196"/>
      <c r="I52" s="196"/>
      <c r="J52" s="16"/>
    </row>
    <row r="53" spans="1:11" ht="13.5" customHeight="1">
      <c r="A53" s="18">
        <v>852</v>
      </c>
      <c r="B53" s="18">
        <v>85213</v>
      </c>
      <c r="C53" s="195"/>
      <c r="D53" s="197">
        <f>SUM(D54:D55)</f>
        <v>9024</v>
      </c>
      <c r="E53" s="197">
        <f t="shared" ref="E53:J53" si="3">SUM(E54:E55)</f>
        <v>9024</v>
      </c>
      <c r="F53" s="197">
        <f t="shared" si="3"/>
        <v>9024</v>
      </c>
      <c r="G53" s="197">
        <f t="shared" si="3"/>
        <v>0</v>
      </c>
      <c r="H53" s="197">
        <f t="shared" si="3"/>
        <v>0</v>
      </c>
      <c r="I53" s="197">
        <f t="shared" si="3"/>
        <v>9024</v>
      </c>
      <c r="J53" s="14">
        <f t="shared" si="3"/>
        <v>0</v>
      </c>
    </row>
    <row r="54" spans="1:11" ht="13.5" customHeight="1">
      <c r="A54" s="15"/>
      <c r="B54" s="15"/>
      <c r="C54" s="195">
        <v>2010</v>
      </c>
      <c r="D54" s="196">
        <v>9024</v>
      </c>
      <c r="E54" s="196">
        <f>+F54+J54</f>
        <v>0</v>
      </c>
      <c r="F54" s="196">
        <v>0</v>
      </c>
      <c r="G54" s="196"/>
      <c r="H54" s="196"/>
      <c r="I54" s="196">
        <v>0</v>
      </c>
      <c r="J54" s="16"/>
    </row>
    <row r="55" spans="1:11" ht="13.5" customHeight="1">
      <c r="A55" s="15"/>
      <c r="B55" s="15"/>
      <c r="C55" s="195">
        <v>4130</v>
      </c>
      <c r="D55" s="196"/>
      <c r="E55" s="196">
        <f>+F55+J55</f>
        <v>9024</v>
      </c>
      <c r="F55" s="196">
        <v>9024</v>
      </c>
      <c r="G55" s="196"/>
      <c r="H55" s="196"/>
      <c r="I55" s="196">
        <v>9024</v>
      </c>
      <c r="J55" s="16"/>
    </row>
    <row r="56" spans="1:11" ht="13.5" customHeight="1">
      <c r="A56" s="13">
        <v>852</v>
      </c>
      <c r="B56" s="13">
        <v>85219</v>
      </c>
      <c r="C56" s="198"/>
      <c r="D56" s="197">
        <f>SUM(D57)</f>
        <v>13094</v>
      </c>
      <c r="E56" s="197">
        <f>+F56+J56</f>
        <v>13094</v>
      </c>
      <c r="F56" s="197">
        <f>SUM(F58:F59)</f>
        <v>13094</v>
      </c>
      <c r="G56" s="197">
        <f>SUM(G58:G59)</f>
        <v>0</v>
      </c>
      <c r="H56" s="197">
        <f>SUM(H58:H59)</f>
        <v>0</v>
      </c>
      <c r="I56" s="197">
        <f>SUM(I58:I59)</f>
        <v>12900</v>
      </c>
      <c r="J56" s="14">
        <f>SUM(J58:J59)</f>
        <v>0</v>
      </c>
    </row>
    <row r="57" spans="1:11" ht="13.5" customHeight="1">
      <c r="A57" s="15"/>
      <c r="B57" s="15"/>
      <c r="C57" s="195">
        <v>2010</v>
      </c>
      <c r="D57" s="196">
        <v>13094</v>
      </c>
      <c r="E57" s="196"/>
      <c r="F57" s="196"/>
      <c r="G57" s="196"/>
      <c r="H57" s="196"/>
      <c r="I57" s="196"/>
      <c r="J57" s="16"/>
    </row>
    <row r="58" spans="1:11" ht="13.5" customHeight="1">
      <c r="A58" s="15"/>
      <c r="B58" s="15"/>
      <c r="C58" s="195">
        <v>3110</v>
      </c>
      <c r="D58" s="196"/>
      <c r="E58" s="196">
        <f>+F58+J58</f>
        <v>12900</v>
      </c>
      <c r="F58" s="196">
        <v>12900</v>
      </c>
      <c r="G58" s="196">
        <v>0</v>
      </c>
      <c r="H58" s="196"/>
      <c r="I58" s="196">
        <v>12900</v>
      </c>
      <c r="J58" s="16"/>
    </row>
    <row r="59" spans="1:11" ht="13.5" customHeight="1">
      <c r="A59" s="15" t="s">
        <v>0</v>
      </c>
      <c r="B59" s="27"/>
      <c r="C59" s="199">
        <v>4210</v>
      </c>
      <c r="D59" s="200"/>
      <c r="E59" s="196">
        <f>+F59+J59</f>
        <v>194</v>
      </c>
      <c r="F59" s="200">
        <v>194</v>
      </c>
      <c r="G59" s="200"/>
      <c r="H59" s="200"/>
      <c r="I59" s="200"/>
      <c r="J59" s="28"/>
    </row>
    <row r="60" spans="1:11" ht="13.5" customHeight="1">
      <c r="A60" s="18">
        <v>852</v>
      </c>
      <c r="B60" s="18">
        <v>85228</v>
      </c>
      <c r="C60" s="195"/>
      <c r="D60" s="197">
        <f>SUM(D61:D62)</f>
        <v>20000</v>
      </c>
      <c r="E60" s="197">
        <f>SUM(E62:E63)</f>
        <v>20000</v>
      </c>
      <c r="F60" s="197">
        <f>SUM(F62:F63)</f>
        <v>20000</v>
      </c>
      <c r="G60" s="197">
        <f>SUM(G62:G63)</f>
        <v>2650</v>
      </c>
      <c r="H60" s="197">
        <f>SUM(H61:H62)</f>
        <v>0</v>
      </c>
      <c r="I60" s="197">
        <f>SUM(I61:I62)</f>
        <v>0</v>
      </c>
      <c r="J60" s="14">
        <f>SUM(J61:J62)</f>
        <v>0</v>
      </c>
    </row>
    <row r="61" spans="1:11" ht="13.5" customHeight="1">
      <c r="A61" s="15"/>
      <c r="B61" s="15"/>
      <c r="C61" s="195">
        <v>2010</v>
      </c>
      <c r="D61" s="196">
        <v>20000</v>
      </c>
      <c r="E61" s="196"/>
      <c r="F61" s="196"/>
      <c r="G61" s="196"/>
      <c r="H61" s="196"/>
      <c r="I61" s="196"/>
      <c r="J61" s="16"/>
    </row>
    <row r="62" spans="1:11" ht="13.5" customHeight="1">
      <c r="A62" s="15"/>
      <c r="B62" s="15"/>
      <c r="C62" s="195">
        <v>4170</v>
      </c>
      <c r="D62" s="196"/>
      <c r="E62" s="196">
        <f>+F62+J62</f>
        <v>2650</v>
      </c>
      <c r="F62" s="196">
        <v>2650</v>
      </c>
      <c r="G62" s="196">
        <v>2650</v>
      </c>
      <c r="H62" s="196"/>
      <c r="I62" s="196"/>
      <c r="J62" s="16"/>
    </row>
    <row r="63" spans="1:11" ht="13.5" customHeight="1">
      <c r="A63" s="15" t="s">
        <v>0</v>
      </c>
      <c r="B63" s="27"/>
      <c r="C63" s="199">
        <v>4300</v>
      </c>
      <c r="D63" s="200"/>
      <c r="E63" s="196">
        <f>+F63+J63</f>
        <v>17350</v>
      </c>
      <c r="F63" s="200">
        <v>17350</v>
      </c>
      <c r="G63" s="200"/>
      <c r="H63" s="200"/>
      <c r="I63" s="200"/>
      <c r="J63" s="28"/>
    </row>
    <row r="64" spans="1:11" ht="13.5" customHeight="1">
      <c r="A64" s="18">
        <v>852</v>
      </c>
      <c r="B64" s="18">
        <v>85295</v>
      </c>
      <c r="C64" s="195"/>
      <c r="D64" s="197">
        <f>SUM(D65:D66)</f>
        <v>72322</v>
      </c>
      <c r="E64" s="197">
        <f t="shared" ref="E64:J64" si="4">SUM(E65:E69)</f>
        <v>72322</v>
      </c>
      <c r="F64" s="197">
        <f t="shared" si="4"/>
        <v>72322</v>
      </c>
      <c r="G64" s="197">
        <f t="shared" si="4"/>
        <v>975</v>
      </c>
      <c r="H64" s="197">
        <f t="shared" si="4"/>
        <v>167</v>
      </c>
      <c r="I64" s="197">
        <f t="shared" si="4"/>
        <v>70200</v>
      </c>
      <c r="J64" s="14">
        <f t="shared" si="4"/>
        <v>0</v>
      </c>
    </row>
    <row r="65" spans="1:10" ht="13.5" customHeight="1">
      <c r="A65" s="15"/>
      <c r="B65" s="15"/>
      <c r="C65" s="195">
        <v>2010</v>
      </c>
      <c r="D65" s="196">
        <v>72322</v>
      </c>
      <c r="E65" s="196">
        <f>+F65+J65</f>
        <v>0</v>
      </c>
      <c r="F65" s="196">
        <v>0</v>
      </c>
      <c r="G65" s="196"/>
      <c r="H65" s="196"/>
      <c r="I65" s="196">
        <v>0</v>
      </c>
      <c r="J65" s="16"/>
    </row>
    <row r="66" spans="1:10" ht="13.5" customHeight="1">
      <c r="A66" s="6"/>
      <c r="B66" s="27"/>
      <c r="C66" s="199">
        <v>3110</v>
      </c>
      <c r="D66" s="200"/>
      <c r="E66" s="200">
        <f>+F66+J66</f>
        <v>70200</v>
      </c>
      <c r="F66" s="200">
        <v>70200</v>
      </c>
      <c r="G66" s="200"/>
      <c r="H66" s="200"/>
      <c r="I66" s="200">
        <v>70200</v>
      </c>
      <c r="J66" s="28"/>
    </row>
    <row r="67" spans="1:10" ht="13.5" customHeight="1">
      <c r="A67" s="15"/>
      <c r="B67" s="15"/>
      <c r="C67" s="195">
        <v>4010</v>
      </c>
      <c r="D67" s="196"/>
      <c r="E67" s="196">
        <f>+F67+J67</f>
        <v>975</v>
      </c>
      <c r="F67" s="196">
        <v>975</v>
      </c>
      <c r="G67" s="196">
        <v>975</v>
      </c>
      <c r="H67" s="196"/>
      <c r="I67" s="196"/>
      <c r="J67" s="16"/>
    </row>
    <row r="68" spans="1:10" ht="13.5" customHeight="1">
      <c r="A68" s="15"/>
      <c r="B68" s="15"/>
      <c r="C68" s="195">
        <v>4110</v>
      </c>
      <c r="D68" s="196"/>
      <c r="E68" s="196">
        <f>+F68+J68</f>
        <v>167</v>
      </c>
      <c r="F68" s="196">
        <v>167</v>
      </c>
      <c r="G68" s="196"/>
      <c r="H68" s="196">
        <v>167</v>
      </c>
      <c r="I68" s="196"/>
      <c r="J68" s="16"/>
    </row>
    <row r="69" spans="1:10" ht="13.5" customHeight="1">
      <c r="A69" s="27" t="s">
        <v>19</v>
      </c>
      <c r="B69" s="15"/>
      <c r="C69" s="195">
        <v>4300</v>
      </c>
      <c r="D69" s="196"/>
      <c r="E69" s="196">
        <f>+F69+J69</f>
        <v>980</v>
      </c>
      <c r="F69" s="196">
        <v>980</v>
      </c>
      <c r="G69" s="196"/>
      <c r="H69" s="196"/>
      <c r="I69" s="196"/>
      <c r="J69" s="16"/>
    </row>
    <row r="70" spans="1:10" ht="13.5" customHeight="1" thickBot="1">
      <c r="A70" s="29"/>
      <c r="B70" s="30" t="s">
        <v>20</v>
      </c>
      <c r="C70" s="31"/>
      <c r="D70" s="32">
        <f t="shared" ref="D70:J70" si="5">+D21+D31+D42+D60+D38+D53+D56+D64+D13</f>
        <v>3764622.42</v>
      </c>
      <c r="E70" s="32">
        <f t="shared" si="5"/>
        <v>3764622.42</v>
      </c>
      <c r="F70" s="32">
        <f t="shared" si="5"/>
        <v>3764622.42</v>
      </c>
      <c r="G70" s="32">
        <f t="shared" si="5"/>
        <v>159655.57</v>
      </c>
      <c r="H70" s="32">
        <f t="shared" si="5"/>
        <v>29631.63</v>
      </c>
      <c r="I70" s="32">
        <f t="shared" si="5"/>
        <v>2766802</v>
      </c>
      <c r="J70" s="32">
        <f t="shared" si="5"/>
        <v>0</v>
      </c>
    </row>
    <row r="71" spans="1:10">
      <c r="A71" s="5" t="s">
        <v>0</v>
      </c>
      <c r="B71" s="5" t="s">
        <v>0</v>
      </c>
    </row>
  </sheetData>
  <mergeCells count="19">
    <mergeCell ref="A35:A37"/>
    <mergeCell ref="B35:B37"/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  <mergeCell ref="C35:C37"/>
    <mergeCell ref="D35:D37"/>
    <mergeCell ref="E35:E37"/>
    <mergeCell ref="F35:J35"/>
    <mergeCell ref="F36:F37"/>
    <mergeCell ref="G36:I36"/>
    <mergeCell ref="J36:J37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7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J18"/>
  <sheetViews>
    <sheetView defaultGridColor="0" colorId="8" zoomScaleNormal="100" workbookViewId="0">
      <selection activeCell="H2" sqref="H2:H5"/>
    </sheetView>
  </sheetViews>
  <sheetFormatPr defaultRowHeight="12.75"/>
  <cols>
    <col min="1" max="1" width="5.25" style="5" bestFit="1" customWidth="1"/>
    <col min="2" max="2" width="8.25" style="5" customWidth="1"/>
    <col min="3" max="3" width="7.625" style="5" customWidth="1"/>
    <col min="4" max="9" width="14.375" style="5" customWidth="1"/>
    <col min="10" max="10" width="10.5" style="6" customWidth="1"/>
    <col min="11" max="256" width="9" style="6"/>
    <col min="257" max="257" width="5.25" style="6" bestFit="1" customWidth="1"/>
    <col min="258" max="258" width="8.25" style="6" customWidth="1"/>
    <col min="259" max="259" width="7.625" style="6" customWidth="1"/>
    <col min="260" max="265" width="14.375" style="6" customWidth="1"/>
    <col min="266" max="266" width="10.5" style="6" customWidth="1"/>
    <col min="267" max="512" width="9" style="6"/>
    <col min="513" max="513" width="5.25" style="6" bestFit="1" customWidth="1"/>
    <col min="514" max="514" width="8.25" style="6" customWidth="1"/>
    <col min="515" max="515" width="7.625" style="6" customWidth="1"/>
    <col min="516" max="521" width="14.375" style="6" customWidth="1"/>
    <col min="522" max="522" width="10.5" style="6" customWidth="1"/>
    <col min="523" max="768" width="9" style="6"/>
    <col min="769" max="769" width="5.25" style="6" bestFit="1" customWidth="1"/>
    <col min="770" max="770" width="8.25" style="6" customWidth="1"/>
    <col min="771" max="771" width="7.625" style="6" customWidth="1"/>
    <col min="772" max="777" width="14.375" style="6" customWidth="1"/>
    <col min="778" max="778" width="10.5" style="6" customWidth="1"/>
    <col min="779" max="1024" width="9" style="6"/>
    <col min="1025" max="1025" width="5.25" style="6" bestFit="1" customWidth="1"/>
    <col min="1026" max="1026" width="8.25" style="6" customWidth="1"/>
    <col min="1027" max="1027" width="7.625" style="6" customWidth="1"/>
    <col min="1028" max="1033" width="14.375" style="6" customWidth="1"/>
    <col min="1034" max="1034" width="10.5" style="6" customWidth="1"/>
    <col min="1035" max="1280" width="9" style="6"/>
    <col min="1281" max="1281" width="5.25" style="6" bestFit="1" customWidth="1"/>
    <col min="1282" max="1282" width="8.25" style="6" customWidth="1"/>
    <col min="1283" max="1283" width="7.625" style="6" customWidth="1"/>
    <col min="1284" max="1289" width="14.375" style="6" customWidth="1"/>
    <col min="1290" max="1290" width="10.5" style="6" customWidth="1"/>
    <col min="1291" max="1536" width="9" style="6"/>
    <col min="1537" max="1537" width="5.25" style="6" bestFit="1" customWidth="1"/>
    <col min="1538" max="1538" width="8.25" style="6" customWidth="1"/>
    <col min="1539" max="1539" width="7.625" style="6" customWidth="1"/>
    <col min="1540" max="1545" width="14.375" style="6" customWidth="1"/>
    <col min="1546" max="1546" width="10.5" style="6" customWidth="1"/>
    <col min="1547" max="1792" width="9" style="6"/>
    <col min="1793" max="1793" width="5.25" style="6" bestFit="1" customWidth="1"/>
    <col min="1794" max="1794" width="8.25" style="6" customWidth="1"/>
    <col min="1795" max="1795" width="7.625" style="6" customWidth="1"/>
    <col min="1796" max="1801" width="14.375" style="6" customWidth="1"/>
    <col min="1802" max="1802" width="10.5" style="6" customWidth="1"/>
    <col min="1803" max="2048" width="9" style="6"/>
    <col min="2049" max="2049" width="5.25" style="6" bestFit="1" customWidth="1"/>
    <col min="2050" max="2050" width="8.25" style="6" customWidth="1"/>
    <col min="2051" max="2051" width="7.625" style="6" customWidth="1"/>
    <col min="2052" max="2057" width="14.375" style="6" customWidth="1"/>
    <col min="2058" max="2058" width="10.5" style="6" customWidth="1"/>
    <col min="2059" max="2304" width="9" style="6"/>
    <col min="2305" max="2305" width="5.25" style="6" bestFit="1" customWidth="1"/>
    <col min="2306" max="2306" width="8.25" style="6" customWidth="1"/>
    <col min="2307" max="2307" width="7.625" style="6" customWidth="1"/>
    <col min="2308" max="2313" width="14.375" style="6" customWidth="1"/>
    <col min="2314" max="2314" width="10.5" style="6" customWidth="1"/>
    <col min="2315" max="2560" width="9" style="6"/>
    <col min="2561" max="2561" width="5.25" style="6" bestFit="1" customWidth="1"/>
    <col min="2562" max="2562" width="8.25" style="6" customWidth="1"/>
    <col min="2563" max="2563" width="7.625" style="6" customWidth="1"/>
    <col min="2564" max="2569" width="14.375" style="6" customWidth="1"/>
    <col min="2570" max="2570" width="10.5" style="6" customWidth="1"/>
    <col min="2571" max="2816" width="9" style="6"/>
    <col min="2817" max="2817" width="5.25" style="6" bestFit="1" customWidth="1"/>
    <col min="2818" max="2818" width="8.25" style="6" customWidth="1"/>
    <col min="2819" max="2819" width="7.625" style="6" customWidth="1"/>
    <col min="2820" max="2825" width="14.375" style="6" customWidth="1"/>
    <col min="2826" max="2826" width="10.5" style="6" customWidth="1"/>
    <col min="2827" max="3072" width="9" style="6"/>
    <col min="3073" max="3073" width="5.25" style="6" bestFit="1" customWidth="1"/>
    <col min="3074" max="3074" width="8.25" style="6" customWidth="1"/>
    <col min="3075" max="3075" width="7.625" style="6" customWidth="1"/>
    <col min="3076" max="3081" width="14.375" style="6" customWidth="1"/>
    <col min="3082" max="3082" width="10.5" style="6" customWidth="1"/>
    <col min="3083" max="3328" width="9" style="6"/>
    <col min="3329" max="3329" width="5.25" style="6" bestFit="1" customWidth="1"/>
    <col min="3330" max="3330" width="8.25" style="6" customWidth="1"/>
    <col min="3331" max="3331" width="7.625" style="6" customWidth="1"/>
    <col min="3332" max="3337" width="14.375" style="6" customWidth="1"/>
    <col min="3338" max="3338" width="10.5" style="6" customWidth="1"/>
    <col min="3339" max="3584" width="9" style="6"/>
    <col min="3585" max="3585" width="5.25" style="6" bestFit="1" customWidth="1"/>
    <col min="3586" max="3586" width="8.25" style="6" customWidth="1"/>
    <col min="3587" max="3587" width="7.625" style="6" customWidth="1"/>
    <col min="3588" max="3593" width="14.375" style="6" customWidth="1"/>
    <col min="3594" max="3594" width="10.5" style="6" customWidth="1"/>
    <col min="3595" max="3840" width="9" style="6"/>
    <col min="3841" max="3841" width="5.25" style="6" bestFit="1" customWidth="1"/>
    <col min="3842" max="3842" width="8.25" style="6" customWidth="1"/>
    <col min="3843" max="3843" width="7.625" style="6" customWidth="1"/>
    <col min="3844" max="3849" width="14.375" style="6" customWidth="1"/>
    <col min="3850" max="3850" width="10.5" style="6" customWidth="1"/>
    <col min="3851" max="4096" width="9" style="6"/>
    <col min="4097" max="4097" width="5.25" style="6" bestFit="1" customWidth="1"/>
    <col min="4098" max="4098" width="8.25" style="6" customWidth="1"/>
    <col min="4099" max="4099" width="7.625" style="6" customWidth="1"/>
    <col min="4100" max="4105" width="14.375" style="6" customWidth="1"/>
    <col min="4106" max="4106" width="10.5" style="6" customWidth="1"/>
    <col min="4107" max="4352" width="9" style="6"/>
    <col min="4353" max="4353" width="5.25" style="6" bestFit="1" customWidth="1"/>
    <col min="4354" max="4354" width="8.25" style="6" customWidth="1"/>
    <col min="4355" max="4355" width="7.625" style="6" customWidth="1"/>
    <col min="4356" max="4361" width="14.375" style="6" customWidth="1"/>
    <col min="4362" max="4362" width="10.5" style="6" customWidth="1"/>
    <col min="4363" max="4608" width="9" style="6"/>
    <col min="4609" max="4609" width="5.25" style="6" bestFit="1" customWidth="1"/>
    <col min="4610" max="4610" width="8.25" style="6" customWidth="1"/>
    <col min="4611" max="4611" width="7.625" style="6" customWidth="1"/>
    <col min="4612" max="4617" width="14.375" style="6" customWidth="1"/>
    <col min="4618" max="4618" width="10.5" style="6" customWidth="1"/>
    <col min="4619" max="4864" width="9" style="6"/>
    <col min="4865" max="4865" width="5.25" style="6" bestFit="1" customWidth="1"/>
    <col min="4866" max="4866" width="8.25" style="6" customWidth="1"/>
    <col min="4867" max="4867" width="7.625" style="6" customWidth="1"/>
    <col min="4868" max="4873" width="14.375" style="6" customWidth="1"/>
    <col min="4874" max="4874" width="10.5" style="6" customWidth="1"/>
    <col min="4875" max="5120" width="9" style="6"/>
    <col min="5121" max="5121" width="5.25" style="6" bestFit="1" customWidth="1"/>
    <col min="5122" max="5122" width="8.25" style="6" customWidth="1"/>
    <col min="5123" max="5123" width="7.625" style="6" customWidth="1"/>
    <col min="5124" max="5129" width="14.375" style="6" customWidth="1"/>
    <col min="5130" max="5130" width="10.5" style="6" customWidth="1"/>
    <col min="5131" max="5376" width="9" style="6"/>
    <col min="5377" max="5377" width="5.25" style="6" bestFit="1" customWidth="1"/>
    <col min="5378" max="5378" width="8.25" style="6" customWidth="1"/>
    <col min="5379" max="5379" width="7.625" style="6" customWidth="1"/>
    <col min="5380" max="5385" width="14.375" style="6" customWidth="1"/>
    <col min="5386" max="5386" width="10.5" style="6" customWidth="1"/>
    <col min="5387" max="5632" width="9" style="6"/>
    <col min="5633" max="5633" width="5.25" style="6" bestFit="1" customWidth="1"/>
    <col min="5634" max="5634" width="8.25" style="6" customWidth="1"/>
    <col min="5635" max="5635" width="7.625" style="6" customWidth="1"/>
    <col min="5636" max="5641" width="14.375" style="6" customWidth="1"/>
    <col min="5642" max="5642" width="10.5" style="6" customWidth="1"/>
    <col min="5643" max="5888" width="9" style="6"/>
    <col min="5889" max="5889" width="5.25" style="6" bestFit="1" customWidth="1"/>
    <col min="5890" max="5890" width="8.25" style="6" customWidth="1"/>
    <col min="5891" max="5891" width="7.625" style="6" customWidth="1"/>
    <col min="5892" max="5897" width="14.375" style="6" customWidth="1"/>
    <col min="5898" max="5898" width="10.5" style="6" customWidth="1"/>
    <col min="5899" max="6144" width="9" style="6"/>
    <col min="6145" max="6145" width="5.25" style="6" bestFit="1" customWidth="1"/>
    <col min="6146" max="6146" width="8.25" style="6" customWidth="1"/>
    <col min="6147" max="6147" width="7.625" style="6" customWidth="1"/>
    <col min="6148" max="6153" width="14.375" style="6" customWidth="1"/>
    <col min="6154" max="6154" width="10.5" style="6" customWidth="1"/>
    <col min="6155" max="6400" width="9" style="6"/>
    <col min="6401" max="6401" width="5.25" style="6" bestFit="1" customWidth="1"/>
    <col min="6402" max="6402" width="8.25" style="6" customWidth="1"/>
    <col min="6403" max="6403" width="7.625" style="6" customWidth="1"/>
    <col min="6404" max="6409" width="14.375" style="6" customWidth="1"/>
    <col min="6410" max="6410" width="10.5" style="6" customWidth="1"/>
    <col min="6411" max="6656" width="9" style="6"/>
    <col min="6657" max="6657" width="5.25" style="6" bestFit="1" customWidth="1"/>
    <col min="6658" max="6658" width="8.25" style="6" customWidth="1"/>
    <col min="6659" max="6659" width="7.625" style="6" customWidth="1"/>
    <col min="6660" max="6665" width="14.375" style="6" customWidth="1"/>
    <col min="6666" max="6666" width="10.5" style="6" customWidth="1"/>
    <col min="6667" max="6912" width="9" style="6"/>
    <col min="6913" max="6913" width="5.25" style="6" bestFit="1" customWidth="1"/>
    <col min="6914" max="6914" width="8.25" style="6" customWidth="1"/>
    <col min="6915" max="6915" width="7.625" style="6" customWidth="1"/>
    <col min="6916" max="6921" width="14.375" style="6" customWidth="1"/>
    <col min="6922" max="6922" width="10.5" style="6" customWidth="1"/>
    <col min="6923" max="7168" width="9" style="6"/>
    <col min="7169" max="7169" width="5.25" style="6" bestFit="1" customWidth="1"/>
    <col min="7170" max="7170" width="8.25" style="6" customWidth="1"/>
    <col min="7171" max="7171" width="7.625" style="6" customWidth="1"/>
    <col min="7172" max="7177" width="14.375" style="6" customWidth="1"/>
    <col min="7178" max="7178" width="10.5" style="6" customWidth="1"/>
    <col min="7179" max="7424" width="9" style="6"/>
    <col min="7425" max="7425" width="5.25" style="6" bestFit="1" customWidth="1"/>
    <col min="7426" max="7426" width="8.25" style="6" customWidth="1"/>
    <col min="7427" max="7427" width="7.625" style="6" customWidth="1"/>
    <col min="7428" max="7433" width="14.375" style="6" customWidth="1"/>
    <col min="7434" max="7434" width="10.5" style="6" customWidth="1"/>
    <col min="7435" max="7680" width="9" style="6"/>
    <col min="7681" max="7681" width="5.25" style="6" bestFit="1" customWidth="1"/>
    <col min="7682" max="7682" width="8.25" style="6" customWidth="1"/>
    <col min="7683" max="7683" width="7.625" style="6" customWidth="1"/>
    <col min="7684" max="7689" width="14.375" style="6" customWidth="1"/>
    <col min="7690" max="7690" width="10.5" style="6" customWidth="1"/>
    <col min="7691" max="7936" width="9" style="6"/>
    <col min="7937" max="7937" width="5.25" style="6" bestFit="1" customWidth="1"/>
    <col min="7938" max="7938" width="8.25" style="6" customWidth="1"/>
    <col min="7939" max="7939" width="7.625" style="6" customWidth="1"/>
    <col min="7940" max="7945" width="14.375" style="6" customWidth="1"/>
    <col min="7946" max="7946" width="10.5" style="6" customWidth="1"/>
    <col min="7947" max="8192" width="9" style="6"/>
    <col min="8193" max="8193" width="5.25" style="6" bestFit="1" customWidth="1"/>
    <col min="8194" max="8194" width="8.25" style="6" customWidth="1"/>
    <col min="8195" max="8195" width="7.625" style="6" customWidth="1"/>
    <col min="8196" max="8201" width="14.375" style="6" customWidth="1"/>
    <col min="8202" max="8202" width="10.5" style="6" customWidth="1"/>
    <col min="8203" max="8448" width="9" style="6"/>
    <col min="8449" max="8449" width="5.25" style="6" bestFit="1" customWidth="1"/>
    <col min="8450" max="8450" width="8.25" style="6" customWidth="1"/>
    <col min="8451" max="8451" width="7.625" style="6" customWidth="1"/>
    <col min="8452" max="8457" width="14.375" style="6" customWidth="1"/>
    <col min="8458" max="8458" width="10.5" style="6" customWidth="1"/>
    <col min="8459" max="8704" width="9" style="6"/>
    <col min="8705" max="8705" width="5.25" style="6" bestFit="1" customWidth="1"/>
    <col min="8706" max="8706" width="8.25" style="6" customWidth="1"/>
    <col min="8707" max="8707" width="7.625" style="6" customWidth="1"/>
    <col min="8708" max="8713" width="14.375" style="6" customWidth="1"/>
    <col min="8714" max="8714" width="10.5" style="6" customWidth="1"/>
    <col min="8715" max="8960" width="9" style="6"/>
    <col min="8961" max="8961" width="5.25" style="6" bestFit="1" customWidth="1"/>
    <col min="8962" max="8962" width="8.25" style="6" customWidth="1"/>
    <col min="8963" max="8963" width="7.625" style="6" customWidth="1"/>
    <col min="8964" max="8969" width="14.375" style="6" customWidth="1"/>
    <col min="8970" max="8970" width="10.5" style="6" customWidth="1"/>
    <col min="8971" max="9216" width="9" style="6"/>
    <col min="9217" max="9217" width="5.25" style="6" bestFit="1" customWidth="1"/>
    <col min="9218" max="9218" width="8.25" style="6" customWidth="1"/>
    <col min="9219" max="9219" width="7.625" style="6" customWidth="1"/>
    <col min="9220" max="9225" width="14.375" style="6" customWidth="1"/>
    <col min="9226" max="9226" width="10.5" style="6" customWidth="1"/>
    <col min="9227" max="9472" width="9" style="6"/>
    <col min="9473" max="9473" width="5.25" style="6" bestFit="1" customWidth="1"/>
    <col min="9474" max="9474" width="8.25" style="6" customWidth="1"/>
    <col min="9475" max="9475" width="7.625" style="6" customWidth="1"/>
    <col min="9476" max="9481" width="14.375" style="6" customWidth="1"/>
    <col min="9482" max="9482" width="10.5" style="6" customWidth="1"/>
    <col min="9483" max="9728" width="9" style="6"/>
    <col min="9729" max="9729" width="5.25" style="6" bestFit="1" customWidth="1"/>
    <col min="9730" max="9730" width="8.25" style="6" customWidth="1"/>
    <col min="9731" max="9731" width="7.625" style="6" customWidth="1"/>
    <col min="9732" max="9737" width="14.375" style="6" customWidth="1"/>
    <col min="9738" max="9738" width="10.5" style="6" customWidth="1"/>
    <col min="9739" max="9984" width="9" style="6"/>
    <col min="9985" max="9985" width="5.25" style="6" bestFit="1" customWidth="1"/>
    <col min="9986" max="9986" width="8.25" style="6" customWidth="1"/>
    <col min="9987" max="9987" width="7.625" style="6" customWidth="1"/>
    <col min="9988" max="9993" width="14.375" style="6" customWidth="1"/>
    <col min="9994" max="9994" width="10.5" style="6" customWidth="1"/>
    <col min="9995" max="10240" width="9" style="6"/>
    <col min="10241" max="10241" width="5.25" style="6" bestFit="1" customWidth="1"/>
    <col min="10242" max="10242" width="8.25" style="6" customWidth="1"/>
    <col min="10243" max="10243" width="7.625" style="6" customWidth="1"/>
    <col min="10244" max="10249" width="14.375" style="6" customWidth="1"/>
    <col min="10250" max="10250" width="10.5" style="6" customWidth="1"/>
    <col min="10251" max="10496" width="9" style="6"/>
    <col min="10497" max="10497" width="5.25" style="6" bestFit="1" customWidth="1"/>
    <col min="10498" max="10498" width="8.25" style="6" customWidth="1"/>
    <col min="10499" max="10499" width="7.625" style="6" customWidth="1"/>
    <col min="10500" max="10505" width="14.375" style="6" customWidth="1"/>
    <col min="10506" max="10506" width="10.5" style="6" customWidth="1"/>
    <col min="10507" max="10752" width="9" style="6"/>
    <col min="10753" max="10753" width="5.25" style="6" bestFit="1" customWidth="1"/>
    <col min="10754" max="10754" width="8.25" style="6" customWidth="1"/>
    <col min="10755" max="10755" width="7.625" style="6" customWidth="1"/>
    <col min="10756" max="10761" width="14.375" style="6" customWidth="1"/>
    <col min="10762" max="10762" width="10.5" style="6" customWidth="1"/>
    <col min="10763" max="11008" width="9" style="6"/>
    <col min="11009" max="11009" width="5.25" style="6" bestFit="1" customWidth="1"/>
    <col min="11010" max="11010" width="8.25" style="6" customWidth="1"/>
    <col min="11011" max="11011" width="7.625" style="6" customWidth="1"/>
    <col min="11012" max="11017" width="14.375" style="6" customWidth="1"/>
    <col min="11018" max="11018" width="10.5" style="6" customWidth="1"/>
    <col min="11019" max="11264" width="9" style="6"/>
    <col min="11265" max="11265" width="5.25" style="6" bestFit="1" customWidth="1"/>
    <col min="11266" max="11266" width="8.25" style="6" customWidth="1"/>
    <col min="11267" max="11267" width="7.625" style="6" customWidth="1"/>
    <col min="11268" max="11273" width="14.375" style="6" customWidth="1"/>
    <col min="11274" max="11274" width="10.5" style="6" customWidth="1"/>
    <col min="11275" max="11520" width="9" style="6"/>
    <col min="11521" max="11521" width="5.25" style="6" bestFit="1" customWidth="1"/>
    <col min="11522" max="11522" width="8.25" style="6" customWidth="1"/>
    <col min="11523" max="11523" width="7.625" style="6" customWidth="1"/>
    <col min="11524" max="11529" width="14.375" style="6" customWidth="1"/>
    <col min="11530" max="11530" width="10.5" style="6" customWidth="1"/>
    <col min="11531" max="11776" width="9" style="6"/>
    <col min="11777" max="11777" width="5.25" style="6" bestFit="1" customWidth="1"/>
    <col min="11778" max="11778" width="8.25" style="6" customWidth="1"/>
    <col min="11779" max="11779" width="7.625" style="6" customWidth="1"/>
    <col min="11780" max="11785" width="14.375" style="6" customWidth="1"/>
    <col min="11786" max="11786" width="10.5" style="6" customWidth="1"/>
    <col min="11787" max="12032" width="9" style="6"/>
    <col min="12033" max="12033" width="5.25" style="6" bestFit="1" customWidth="1"/>
    <col min="12034" max="12034" width="8.25" style="6" customWidth="1"/>
    <col min="12035" max="12035" width="7.625" style="6" customWidth="1"/>
    <col min="12036" max="12041" width="14.375" style="6" customWidth="1"/>
    <col min="12042" max="12042" width="10.5" style="6" customWidth="1"/>
    <col min="12043" max="12288" width="9" style="6"/>
    <col min="12289" max="12289" width="5.25" style="6" bestFit="1" customWidth="1"/>
    <col min="12290" max="12290" width="8.25" style="6" customWidth="1"/>
    <col min="12291" max="12291" width="7.625" style="6" customWidth="1"/>
    <col min="12292" max="12297" width="14.375" style="6" customWidth="1"/>
    <col min="12298" max="12298" width="10.5" style="6" customWidth="1"/>
    <col min="12299" max="12544" width="9" style="6"/>
    <col min="12545" max="12545" width="5.25" style="6" bestFit="1" customWidth="1"/>
    <col min="12546" max="12546" width="8.25" style="6" customWidth="1"/>
    <col min="12547" max="12547" width="7.625" style="6" customWidth="1"/>
    <col min="12548" max="12553" width="14.375" style="6" customWidth="1"/>
    <col min="12554" max="12554" width="10.5" style="6" customWidth="1"/>
    <col min="12555" max="12800" width="9" style="6"/>
    <col min="12801" max="12801" width="5.25" style="6" bestFit="1" customWidth="1"/>
    <col min="12802" max="12802" width="8.25" style="6" customWidth="1"/>
    <col min="12803" max="12803" width="7.625" style="6" customWidth="1"/>
    <col min="12804" max="12809" width="14.375" style="6" customWidth="1"/>
    <col min="12810" max="12810" width="10.5" style="6" customWidth="1"/>
    <col min="12811" max="13056" width="9" style="6"/>
    <col min="13057" max="13057" width="5.25" style="6" bestFit="1" customWidth="1"/>
    <col min="13058" max="13058" width="8.25" style="6" customWidth="1"/>
    <col min="13059" max="13059" width="7.625" style="6" customWidth="1"/>
    <col min="13060" max="13065" width="14.375" style="6" customWidth="1"/>
    <col min="13066" max="13066" width="10.5" style="6" customWidth="1"/>
    <col min="13067" max="13312" width="9" style="6"/>
    <col min="13313" max="13313" width="5.25" style="6" bestFit="1" customWidth="1"/>
    <col min="13314" max="13314" width="8.25" style="6" customWidth="1"/>
    <col min="13315" max="13315" width="7.625" style="6" customWidth="1"/>
    <col min="13316" max="13321" width="14.375" style="6" customWidth="1"/>
    <col min="13322" max="13322" width="10.5" style="6" customWidth="1"/>
    <col min="13323" max="13568" width="9" style="6"/>
    <col min="13569" max="13569" width="5.25" style="6" bestFit="1" customWidth="1"/>
    <col min="13570" max="13570" width="8.25" style="6" customWidth="1"/>
    <col min="13571" max="13571" width="7.625" style="6" customWidth="1"/>
    <col min="13572" max="13577" width="14.375" style="6" customWidth="1"/>
    <col min="13578" max="13578" width="10.5" style="6" customWidth="1"/>
    <col min="13579" max="13824" width="9" style="6"/>
    <col min="13825" max="13825" width="5.25" style="6" bestFit="1" customWidth="1"/>
    <col min="13826" max="13826" width="8.25" style="6" customWidth="1"/>
    <col min="13827" max="13827" width="7.625" style="6" customWidth="1"/>
    <col min="13828" max="13833" width="14.375" style="6" customWidth="1"/>
    <col min="13834" max="13834" width="10.5" style="6" customWidth="1"/>
    <col min="13835" max="14080" width="9" style="6"/>
    <col min="14081" max="14081" width="5.25" style="6" bestFit="1" customWidth="1"/>
    <col min="14082" max="14082" width="8.25" style="6" customWidth="1"/>
    <col min="14083" max="14083" width="7.625" style="6" customWidth="1"/>
    <col min="14084" max="14089" width="14.375" style="6" customWidth="1"/>
    <col min="14090" max="14090" width="10.5" style="6" customWidth="1"/>
    <col min="14091" max="14336" width="9" style="6"/>
    <col min="14337" max="14337" width="5.25" style="6" bestFit="1" customWidth="1"/>
    <col min="14338" max="14338" width="8.25" style="6" customWidth="1"/>
    <col min="14339" max="14339" width="7.625" style="6" customWidth="1"/>
    <col min="14340" max="14345" width="14.375" style="6" customWidth="1"/>
    <col min="14346" max="14346" width="10.5" style="6" customWidth="1"/>
    <col min="14347" max="14592" width="9" style="6"/>
    <col min="14593" max="14593" width="5.25" style="6" bestFit="1" customWidth="1"/>
    <col min="14594" max="14594" width="8.25" style="6" customWidth="1"/>
    <col min="14595" max="14595" width="7.625" style="6" customWidth="1"/>
    <col min="14596" max="14601" width="14.375" style="6" customWidth="1"/>
    <col min="14602" max="14602" width="10.5" style="6" customWidth="1"/>
    <col min="14603" max="14848" width="9" style="6"/>
    <col min="14849" max="14849" width="5.25" style="6" bestFit="1" customWidth="1"/>
    <col min="14850" max="14850" width="8.25" style="6" customWidth="1"/>
    <col min="14851" max="14851" width="7.625" style="6" customWidth="1"/>
    <col min="14852" max="14857" width="14.375" style="6" customWidth="1"/>
    <col min="14858" max="14858" width="10.5" style="6" customWidth="1"/>
    <col min="14859" max="15104" width="9" style="6"/>
    <col min="15105" max="15105" width="5.25" style="6" bestFit="1" customWidth="1"/>
    <col min="15106" max="15106" width="8.25" style="6" customWidth="1"/>
    <col min="15107" max="15107" width="7.625" style="6" customWidth="1"/>
    <col min="15108" max="15113" width="14.375" style="6" customWidth="1"/>
    <col min="15114" max="15114" width="10.5" style="6" customWidth="1"/>
    <col min="15115" max="15360" width="9" style="6"/>
    <col min="15361" max="15361" width="5.25" style="6" bestFit="1" customWidth="1"/>
    <col min="15362" max="15362" width="8.25" style="6" customWidth="1"/>
    <col min="15363" max="15363" width="7.625" style="6" customWidth="1"/>
    <col min="15364" max="15369" width="14.375" style="6" customWidth="1"/>
    <col min="15370" max="15370" width="10.5" style="6" customWidth="1"/>
    <col min="15371" max="15616" width="9" style="6"/>
    <col min="15617" max="15617" width="5.25" style="6" bestFit="1" customWidth="1"/>
    <col min="15618" max="15618" width="8.25" style="6" customWidth="1"/>
    <col min="15619" max="15619" width="7.625" style="6" customWidth="1"/>
    <col min="15620" max="15625" width="14.375" style="6" customWidth="1"/>
    <col min="15626" max="15626" width="10.5" style="6" customWidth="1"/>
    <col min="15627" max="15872" width="9" style="6"/>
    <col min="15873" max="15873" width="5.25" style="6" bestFit="1" customWidth="1"/>
    <col min="15874" max="15874" width="8.25" style="6" customWidth="1"/>
    <col min="15875" max="15875" width="7.625" style="6" customWidth="1"/>
    <col min="15876" max="15881" width="14.375" style="6" customWidth="1"/>
    <col min="15882" max="15882" width="10.5" style="6" customWidth="1"/>
    <col min="15883" max="16128" width="9" style="6"/>
    <col min="16129" max="16129" width="5.25" style="6" bestFit="1" customWidth="1"/>
    <col min="16130" max="16130" width="8.25" style="6" customWidth="1"/>
    <col min="16131" max="16131" width="7.625" style="6" customWidth="1"/>
    <col min="16132" max="16137" width="14.375" style="6" customWidth="1"/>
    <col min="16138" max="16138" width="10.5" style="6" customWidth="1"/>
    <col min="16139" max="16384" width="9" style="6"/>
  </cols>
  <sheetData>
    <row r="1" spans="1:10" ht="14.25">
      <c r="A1" s="1"/>
      <c r="B1" s="1"/>
      <c r="C1" s="1"/>
      <c r="D1" s="2" t="s">
        <v>0</v>
      </c>
      <c r="E1" s="1"/>
      <c r="F1" s="1"/>
      <c r="G1" s="1"/>
      <c r="H1" s="308" t="s">
        <v>203</v>
      </c>
      <c r="I1" s="3"/>
      <c r="J1" s="3"/>
    </row>
    <row r="2" spans="1:10" ht="15.75">
      <c r="A2" s="309"/>
      <c r="B2" s="309"/>
      <c r="C2" s="309"/>
      <c r="D2" s="310" t="s">
        <v>0</v>
      </c>
      <c r="E2" s="309"/>
      <c r="F2" s="309"/>
      <c r="G2" s="309"/>
      <c r="H2" s="7" t="s">
        <v>209</v>
      </c>
      <c r="I2" s="309"/>
      <c r="J2" s="309"/>
    </row>
    <row r="3" spans="1:10" ht="15.75">
      <c r="A3" s="309"/>
      <c r="B3" s="309"/>
      <c r="C3" s="309"/>
      <c r="D3" s="309"/>
      <c r="E3" s="1"/>
      <c r="F3" s="309"/>
      <c r="G3" s="309"/>
      <c r="H3" s="7" t="s">
        <v>45</v>
      </c>
      <c r="I3" s="309"/>
      <c r="J3" s="309"/>
    </row>
    <row r="4" spans="1:10" ht="15.75">
      <c r="A4" s="309"/>
      <c r="B4" s="309"/>
      <c r="C4" s="309"/>
      <c r="D4" s="309"/>
      <c r="E4" s="309"/>
      <c r="F4" s="309"/>
      <c r="G4" s="309"/>
      <c r="H4" s="7" t="s">
        <v>210</v>
      </c>
      <c r="I4" s="309"/>
      <c r="J4" s="309"/>
    </row>
    <row r="5" spans="1:10" ht="15.75">
      <c r="A5" s="309"/>
      <c r="B5" s="309"/>
      <c r="C5" s="309"/>
      <c r="D5" s="309"/>
      <c r="E5" s="309"/>
      <c r="F5" s="309"/>
      <c r="G5" s="309"/>
      <c r="H5" s="7" t="s">
        <v>2</v>
      </c>
      <c r="I5" s="309"/>
      <c r="J5" s="309"/>
    </row>
    <row r="6" spans="1:10" ht="15.75">
      <c r="A6" s="309"/>
      <c r="B6" s="309"/>
      <c r="C6" s="309"/>
      <c r="D6" s="309"/>
      <c r="E6" s="309"/>
      <c r="F6" s="309"/>
      <c r="G6" s="309"/>
      <c r="H6" s="8" t="s">
        <v>0</v>
      </c>
      <c r="I6" s="309"/>
      <c r="J6" s="309"/>
    </row>
    <row r="7" spans="1:10" ht="15.75">
      <c r="A7" s="309"/>
      <c r="B7" s="309"/>
      <c r="C7" s="309"/>
      <c r="D7" s="309"/>
      <c r="E7" s="309"/>
      <c r="F7" s="309"/>
      <c r="G7" s="309"/>
      <c r="H7" s="9" t="s">
        <v>0</v>
      </c>
      <c r="I7" s="309"/>
      <c r="J7" s="309"/>
    </row>
    <row r="8" spans="1:10" ht="37.5" customHeight="1">
      <c r="A8" s="293" t="s">
        <v>204</v>
      </c>
      <c r="B8" s="293"/>
      <c r="C8" s="293"/>
      <c r="D8" s="293"/>
      <c r="E8" s="293"/>
      <c r="F8" s="293"/>
      <c r="G8" s="293"/>
      <c r="H8" s="293"/>
      <c r="I8" s="293"/>
      <c r="J8" s="293"/>
    </row>
    <row r="9" spans="1:10" ht="14.25">
      <c r="A9" s="1"/>
      <c r="B9" s="1"/>
      <c r="C9" s="1"/>
      <c r="D9" s="1"/>
      <c r="E9" s="311" t="s">
        <v>0</v>
      </c>
      <c r="F9" s="1"/>
      <c r="G9" s="1"/>
      <c r="H9" s="3"/>
      <c r="I9" s="312" t="s">
        <v>107</v>
      </c>
      <c r="J9" s="313" t="s">
        <v>205</v>
      </c>
    </row>
    <row r="10" spans="1:10">
      <c r="A10" s="294" t="s">
        <v>4</v>
      </c>
      <c r="B10" s="288" t="s">
        <v>5</v>
      </c>
      <c r="C10" s="288" t="s">
        <v>206</v>
      </c>
      <c r="D10" s="295" t="s">
        <v>7</v>
      </c>
      <c r="E10" s="295" t="s">
        <v>207</v>
      </c>
      <c r="F10" s="295" t="s">
        <v>9</v>
      </c>
      <c r="G10" s="295"/>
      <c r="H10" s="295"/>
      <c r="I10" s="295"/>
      <c r="J10" s="295"/>
    </row>
    <row r="11" spans="1:10" ht="39" customHeight="1">
      <c r="A11" s="294"/>
      <c r="B11" s="289"/>
      <c r="C11" s="289"/>
      <c r="D11" s="294"/>
      <c r="E11" s="295"/>
      <c r="F11" s="295" t="s">
        <v>10</v>
      </c>
      <c r="G11" s="295" t="s">
        <v>11</v>
      </c>
      <c r="H11" s="295"/>
      <c r="I11" s="295"/>
      <c r="J11" s="295" t="s">
        <v>12</v>
      </c>
    </row>
    <row r="12" spans="1:10" ht="12.75" customHeight="1">
      <c r="A12" s="294"/>
      <c r="B12" s="290"/>
      <c r="C12" s="290"/>
      <c r="D12" s="294"/>
      <c r="E12" s="295"/>
      <c r="F12" s="295"/>
      <c r="G12" s="33" t="s">
        <v>13</v>
      </c>
      <c r="H12" s="33" t="s">
        <v>14</v>
      </c>
      <c r="I12" s="33" t="s">
        <v>208</v>
      </c>
      <c r="J12" s="295"/>
    </row>
    <row r="13" spans="1:10">
      <c r="A13" s="13">
        <v>600</v>
      </c>
      <c r="B13" s="13">
        <v>60014</v>
      </c>
      <c r="C13" s="13"/>
      <c r="D13" s="314">
        <f>SUM(D14:D14)</f>
        <v>250000</v>
      </c>
      <c r="E13" s="314">
        <f>+F13+J13</f>
        <v>250000</v>
      </c>
      <c r="F13" s="314">
        <f>SUM(F15:F17)</f>
        <v>250000</v>
      </c>
      <c r="G13" s="314">
        <f>SUM(G15:G17)</f>
        <v>0</v>
      </c>
      <c r="H13" s="314">
        <f>SUM(H15:H17)</f>
        <v>0</v>
      </c>
      <c r="I13" s="314">
        <f>SUM(I15:I17)</f>
        <v>0</v>
      </c>
      <c r="J13" s="314">
        <f>SUM(J15:J17)</f>
        <v>0</v>
      </c>
    </row>
    <row r="14" spans="1:10" ht="21.75" customHeight="1">
      <c r="A14" s="15"/>
      <c r="B14" s="15"/>
      <c r="C14" s="15">
        <v>2320</v>
      </c>
      <c r="D14" s="315">
        <v>250000</v>
      </c>
      <c r="E14" s="315"/>
      <c r="F14" s="315"/>
      <c r="G14" s="315"/>
      <c r="H14" s="315"/>
      <c r="I14" s="315"/>
      <c r="J14" s="315"/>
    </row>
    <row r="15" spans="1:10" ht="15.75" customHeight="1">
      <c r="A15" s="15"/>
      <c r="B15" s="15"/>
      <c r="C15" s="15">
        <v>4210</v>
      </c>
      <c r="D15" s="315"/>
      <c r="E15" s="316">
        <f>+F15+J15</f>
        <v>16000</v>
      </c>
      <c r="F15" s="315">
        <v>16000</v>
      </c>
      <c r="G15" s="315"/>
      <c r="H15" s="315"/>
      <c r="I15" s="315"/>
      <c r="J15" s="315"/>
    </row>
    <row r="16" spans="1:10" ht="15.75" customHeight="1">
      <c r="A16" s="15"/>
      <c r="B16" s="15"/>
      <c r="C16" s="15">
        <v>4270</v>
      </c>
      <c r="D16" s="315"/>
      <c r="E16" s="316">
        <f>+F16+J16</f>
        <v>70000</v>
      </c>
      <c r="F16" s="315">
        <v>70000</v>
      </c>
      <c r="G16" s="315"/>
      <c r="H16" s="315"/>
      <c r="I16" s="315"/>
      <c r="J16" s="315"/>
    </row>
    <row r="17" spans="1:10" ht="15.75" customHeight="1" thickBot="1">
      <c r="A17" s="27"/>
      <c r="B17" s="27"/>
      <c r="C17" s="27">
        <v>4300</v>
      </c>
      <c r="D17" s="317"/>
      <c r="E17" s="316">
        <f>+F17+J17</f>
        <v>164000</v>
      </c>
      <c r="F17" s="317">
        <v>164000</v>
      </c>
      <c r="G17" s="317"/>
      <c r="H17" s="317"/>
      <c r="I17" s="317"/>
      <c r="J17" s="317"/>
    </row>
    <row r="18" spans="1:10" ht="15.75" customHeight="1" thickBot="1">
      <c r="A18" s="318"/>
      <c r="B18" s="319" t="s">
        <v>180</v>
      </c>
      <c r="C18" s="320"/>
      <c r="D18" s="321">
        <f t="shared" ref="D18:J18" si="0">+D13</f>
        <v>250000</v>
      </c>
      <c r="E18" s="322">
        <f t="shared" si="0"/>
        <v>250000</v>
      </c>
      <c r="F18" s="323">
        <f t="shared" si="0"/>
        <v>250000</v>
      </c>
      <c r="G18" s="322">
        <f t="shared" si="0"/>
        <v>0</v>
      </c>
      <c r="H18" s="323">
        <f t="shared" si="0"/>
        <v>0</v>
      </c>
      <c r="I18" s="322">
        <f t="shared" si="0"/>
        <v>0</v>
      </c>
      <c r="J18" s="322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tabela1</vt:lpstr>
      <vt:lpstr>tabela2</vt:lpstr>
      <vt:lpstr>zm.tabela2a </vt:lpstr>
      <vt:lpstr>zał.2</vt:lpstr>
      <vt:lpstr>zał.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2013-12-23T08:12:35Z</cp:lastPrinted>
  <dcterms:created xsi:type="dcterms:W3CDTF">2013-11-26T10:40:30Z</dcterms:created>
  <dcterms:modified xsi:type="dcterms:W3CDTF">2013-12-23T08:18:55Z</dcterms:modified>
</cp:coreProperties>
</file>